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lma\Escritorio\SEvAC\2025\cooreccion 1° encuesta\"/>
    </mc:Choice>
  </mc:AlternateContent>
  <xr:revisionPtr revIDLastSave="0" documentId="8_{3E9CC0C7-2638-41AD-B2F2-377399CB8520}" xr6:coauthVersionLast="47" xr6:coauthVersionMax="47" xr10:uidLastSave="{00000000-0000-0000-0000-000000000000}"/>
  <bookViews>
    <workbookView xWindow="-120" yWindow="-120" windowWidth="29040" windowHeight="15720" xr2:uid="{32E99925-C005-4C3A-87D3-E8AA7DA0283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52" i="1" l="1"/>
  <c r="AH52" i="1" s="1"/>
  <c r="AC52" i="1"/>
  <c r="AD52" i="1" s="1"/>
  <c r="Y52" i="1"/>
  <c r="Z52" i="1" s="1"/>
  <c r="U52" i="1"/>
  <c r="V52" i="1" s="1"/>
  <c r="P52" i="1"/>
  <c r="Q52" i="1" s="1"/>
  <c r="R52" i="1" s="1"/>
  <c r="AG51" i="1"/>
  <c r="AH51" i="1" s="1"/>
  <c r="AC51" i="1"/>
  <c r="AD51" i="1" s="1"/>
  <c r="Y51" i="1"/>
  <c r="Z51" i="1" s="1"/>
  <c r="U51" i="1"/>
  <c r="V51" i="1" s="1"/>
  <c r="P51" i="1"/>
  <c r="Q51" i="1" s="1"/>
  <c r="R51" i="1" s="1"/>
  <c r="AG50" i="1"/>
  <c r="AH50" i="1" s="1"/>
  <c r="AC50" i="1"/>
  <c r="AD50" i="1" s="1"/>
  <c r="Y50" i="1"/>
  <c r="Z50" i="1" s="1"/>
  <c r="U50" i="1"/>
  <c r="V50" i="1" s="1"/>
  <c r="P50" i="1"/>
  <c r="Q50" i="1" s="1"/>
  <c r="R50" i="1" s="1"/>
  <c r="AG49" i="1"/>
  <c r="AH49" i="1" s="1"/>
  <c r="AC49" i="1"/>
  <c r="AD49" i="1" s="1"/>
  <c r="Y49" i="1"/>
  <c r="Z49" i="1" s="1"/>
  <c r="U49" i="1"/>
  <c r="V49" i="1" s="1"/>
  <c r="P49" i="1"/>
  <c r="Q49" i="1" s="1"/>
  <c r="R49" i="1" s="1"/>
  <c r="AG48" i="1"/>
  <c r="AH48" i="1" s="1"/>
  <c r="AC48" i="1"/>
  <c r="AD48" i="1" s="1"/>
  <c r="Y48" i="1"/>
  <c r="Z48" i="1" s="1"/>
  <c r="U48" i="1"/>
  <c r="V48" i="1" s="1"/>
  <c r="P48" i="1"/>
  <c r="Q48" i="1" s="1"/>
  <c r="R48" i="1" s="1"/>
  <c r="AG47" i="1"/>
  <c r="AH47" i="1" s="1"/>
  <c r="AC47" i="1"/>
  <c r="AD47" i="1" s="1"/>
  <c r="Y47" i="1"/>
  <c r="Z47" i="1" s="1"/>
  <c r="U47" i="1"/>
  <c r="V47" i="1" s="1"/>
  <c r="P47" i="1"/>
  <c r="Q47" i="1" s="1"/>
  <c r="R47" i="1" s="1"/>
  <c r="AG46" i="1"/>
  <c r="AH46" i="1" s="1"/>
  <c r="AC46" i="1"/>
  <c r="AD46" i="1" s="1"/>
  <c r="Y46" i="1"/>
  <c r="Z46" i="1" s="1"/>
  <c r="U46" i="1"/>
  <c r="V46" i="1" s="1"/>
  <c r="P46" i="1"/>
  <c r="Q46" i="1" s="1"/>
  <c r="R46" i="1" s="1"/>
  <c r="AG45" i="1"/>
  <c r="AH45" i="1" s="1"/>
  <c r="AC45" i="1"/>
  <c r="AD45" i="1" s="1"/>
  <c r="Y45" i="1"/>
  <c r="Z45" i="1" s="1"/>
  <c r="U45" i="1"/>
  <c r="V45" i="1" s="1"/>
  <c r="P45" i="1"/>
  <c r="Q45" i="1" s="1"/>
  <c r="R45" i="1" s="1"/>
  <c r="AG44" i="1"/>
  <c r="AH44" i="1" s="1"/>
  <c r="AC44" i="1"/>
  <c r="AD44" i="1" s="1"/>
  <c r="Y44" i="1"/>
  <c r="Z44" i="1" s="1"/>
  <c r="U44" i="1"/>
  <c r="V44" i="1" s="1"/>
  <c r="P44" i="1"/>
  <c r="Q44" i="1" s="1"/>
  <c r="R44" i="1" s="1"/>
  <c r="AG43" i="1"/>
  <c r="AH43" i="1" s="1"/>
  <c r="AC43" i="1"/>
  <c r="AD43" i="1" s="1"/>
  <c r="Y43" i="1"/>
  <c r="Z43" i="1" s="1"/>
  <c r="U43" i="1"/>
  <c r="V43" i="1" s="1"/>
  <c r="P43" i="1"/>
  <c r="Q43" i="1" s="1"/>
  <c r="R43" i="1" s="1"/>
  <c r="AG42" i="1"/>
  <c r="AH42" i="1" s="1"/>
  <c r="AC42" i="1"/>
  <c r="AD42" i="1" s="1"/>
  <c r="Y42" i="1"/>
  <c r="Z42" i="1" s="1"/>
  <c r="U42" i="1"/>
  <c r="V42" i="1" s="1"/>
  <c r="P42" i="1"/>
  <c r="Q42" i="1" s="1"/>
  <c r="R42" i="1" s="1"/>
  <c r="AG41" i="1"/>
  <c r="AH41" i="1" s="1"/>
  <c r="AC41" i="1"/>
  <c r="AD41" i="1" s="1"/>
  <c r="Y41" i="1"/>
  <c r="Z41" i="1" s="1"/>
  <c r="U41" i="1"/>
  <c r="V41" i="1" s="1"/>
  <c r="P41" i="1"/>
  <c r="Q41" i="1" s="1"/>
  <c r="R41" i="1" s="1"/>
  <c r="AG40" i="1"/>
  <c r="AH40" i="1" s="1"/>
  <c r="AC40" i="1"/>
  <c r="AD40" i="1" s="1"/>
  <c r="Y40" i="1"/>
  <c r="Z40" i="1" s="1"/>
  <c r="U40" i="1"/>
  <c r="V40" i="1" s="1"/>
  <c r="P40" i="1"/>
  <c r="Q40" i="1" s="1"/>
  <c r="R40" i="1" s="1"/>
  <c r="AG39" i="1"/>
  <c r="AH39" i="1" s="1"/>
  <c r="AC39" i="1"/>
  <c r="AD39" i="1" s="1"/>
  <c r="Y39" i="1"/>
  <c r="Z39" i="1" s="1"/>
  <c r="U39" i="1"/>
  <c r="V39" i="1" s="1"/>
  <c r="P39" i="1"/>
  <c r="Q39" i="1" s="1"/>
  <c r="R39" i="1" s="1"/>
  <c r="AG38" i="1"/>
  <c r="AH38" i="1" s="1"/>
  <c r="AC38" i="1"/>
  <c r="AD38" i="1" s="1"/>
  <c r="Y38" i="1"/>
  <c r="Z38" i="1" s="1"/>
  <c r="U38" i="1"/>
  <c r="V38" i="1" s="1"/>
  <c r="P38" i="1"/>
  <c r="Q38" i="1" s="1"/>
  <c r="R38" i="1" s="1"/>
  <c r="AH37" i="1"/>
  <c r="AG37" i="1"/>
  <c r="AC37" i="1"/>
  <c r="AD37" i="1" s="1"/>
  <c r="Y37" i="1"/>
  <c r="Z37" i="1" s="1"/>
  <c r="U37" i="1"/>
  <c r="V37" i="1" s="1"/>
  <c r="P37" i="1"/>
  <c r="Q37" i="1" s="1"/>
  <c r="R37" i="1" s="1"/>
  <c r="AG36" i="1"/>
  <c r="AH36" i="1" s="1"/>
  <c r="AC36" i="1"/>
  <c r="AD36" i="1" s="1"/>
  <c r="Z36" i="1"/>
  <c r="Y36" i="1"/>
  <c r="U36" i="1"/>
  <c r="V36" i="1" s="1"/>
  <c r="P36" i="1"/>
  <c r="Q36" i="1" s="1"/>
  <c r="R36" i="1" s="1"/>
  <c r="AG35" i="1"/>
  <c r="AH35" i="1" s="1"/>
  <c r="AC35" i="1"/>
  <c r="AD35" i="1" s="1"/>
  <c r="Y35" i="1"/>
  <c r="Z35" i="1" s="1"/>
  <c r="U35" i="1"/>
  <c r="V35" i="1" s="1"/>
  <c r="P35" i="1"/>
  <c r="Q35" i="1" s="1"/>
  <c r="R35" i="1" s="1"/>
  <c r="AG34" i="1"/>
  <c r="AH34" i="1" s="1"/>
  <c r="AC34" i="1"/>
  <c r="AD34" i="1" s="1"/>
  <c r="Y34" i="1"/>
  <c r="Z34" i="1" s="1"/>
  <c r="U34" i="1"/>
  <c r="V34" i="1" s="1"/>
  <c r="P34" i="1"/>
  <c r="Q34" i="1" s="1"/>
  <c r="R34" i="1" s="1"/>
  <c r="AG33" i="1"/>
  <c r="AH33" i="1" s="1"/>
  <c r="AC33" i="1"/>
  <c r="AD33" i="1" s="1"/>
  <c r="Y33" i="1"/>
  <c r="Z33" i="1" s="1"/>
  <c r="U33" i="1"/>
  <c r="V33" i="1" s="1"/>
  <c r="P33" i="1"/>
  <c r="Q33" i="1" s="1"/>
  <c r="R33" i="1" s="1"/>
  <c r="AG32" i="1"/>
  <c r="AH32" i="1" s="1"/>
  <c r="AC32" i="1"/>
  <c r="AD32" i="1" s="1"/>
  <c r="Y32" i="1"/>
  <c r="Z32" i="1" s="1"/>
  <c r="U32" i="1"/>
  <c r="V32" i="1" s="1"/>
  <c r="P32" i="1"/>
  <c r="Q32" i="1" s="1"/>
  <c r="R32" i="1" s="1"/>
  <c r="AG31" i="1"/>
  <c r="AH31" i="1" s="1"/>
  <c r="AC31" i="1"/>
  <c r="AD31" i="1" s="1"/>
  <c r="Y31" i="1"/>
  <c r="Z31" i="1" s="1"/>
  <c r="U31" i="1"/>
  <c r="V31" i="1" s="1"/>
  <c r="P31" i="1"/>
  <c r="Q31" i="1" s="1"/>
  <c r="R31" i="1" s="1"/>
  <c r="AG30" i="1"/>
  <c r="AH30" i="1" s="1"/>
  <c r="AC30" i="1"/>
  <c r="AD30" i="1" s="1"/>
  <c r="Y30" i="1"/>
  <c r="Z30" i="1" s="1"/>
  <c r="U30" i="1"/>
  <c r="V30" i="1" s="1"/>
  <c r="P30" i="1"/>
  <c r="Q30" i="1" s="1"/>
  <c r="R30" i="1" s="1"/>
  <c r="AG29" i="1"/>
  <c r="AH29" i="1" s="1"/>
  <c r="AC29" i="1"/>
  <c r="AD29" i="1" s="1"/>
  <c r="Y29" i="1"/>
  <c r="Z29" i="1" s="1"/>
  <c r="U29" i="1"/>
  <c r="V29" i="1" s="1"/>
  <c r="P29" i="1"/>
  <c r="Q29" i="1" s="1"/>
  <c r="R29" i="1" s="1"/>
  <c r="AG28" i="1"/>
  <c r="AH28" i="1" s="1"/>
  <c r="AC28" i="1"/>
  <c r="AD28" i="1" s="1"/>
  <c r="Y28" i="1"/>
  <c r="Z28" i="1" s="1"/>
  <c r="U28" i="1"/>
  <c r="V28" i="1" s="1"/>
  <c r="P28" i="1"/>
  <c r="Q28" i="1" s="1"/>
  <c r="R28" i="1" s="1"/>
  <c r="AG27" i="1"/>
  <c r="AH27" i="1" s="1"/>
  <c r="AC27" i="1"/>
  <c r="AD27" i="1" s="1"/>
  <c r="Y27" i="1"/>
  <c r="Z27" i="1" s="1"/>
  <c r="U27" i="1"/>
  <c r="V27" i="1" s="1"/>
  <c r="P27" i="1"/>
  <c r="Q27" i="1" s="1"/>
  <c r="R27" i="1" s="1"/>
  <c r="AG26" i="1"/>
  <c r="AH26" i="1" s="1"/>
  <c r="AC26" i="1"/>
  <c r="AD26" i="1" s="1"/>
  <c r="Y26" i="1"/>
  <c r="Z26" i="1" s="1"/>
  <c r="U26" i="1"/>
  <c r="V26" i="1" s="1"/>
  <c r="P26" i="1"/>
  <c r="Q26" i="1" s="1"/>
  <c r="R26" i="1" s="1"/>
  <c r="AG25" i="1"/>
  <c r="AH25" i="1" s="1"/>
  <c r="AC25" i="1"/>
  <c r="AD25" i="1" s="1"/>
  <c r="Y25" i="1"/>
  <c r="Z25" i="1" s="1"/>
  <c r="U25" i="1"/>
  <c r="V25" i="1" s="1"/>
  <c r="P25" i="1"/>
  <c r="Q25" i="1" s="1"/>
  <c r="R25" i="1" s="1"/>
  <c r="AG24" i="1"/>
  <c r="AH24" i="1" s="1"/>
  <c r="AC24" i="1"/>
  <c r="AD24" i="1" s="1"/>
  <c r="Y24" i="1"/>
  <c r="Z24" i="1" s="1"/>
  <c r="U24" i="1"/>
  <c r="V24" i="1" s="1"/>
  <c r="P24" i="1"/>
  <c r="Q24" i="1" s="1"/>
  <c r="R24" i="1" s="1"/>
  <c r="AG23" i="1"/>
  <c r="AH23" i="1" s="1"/>
  <c r="AC23" i="1"/>
  <c r="AD23" i="1" s="1"/>
  <c r="Y23" i="1"/>
  <c r="Z23" i="1" s="1"/>
  <c r="U23" i="1"/>
  <c r="V23" i="1" s="1"/>
  <c r="P23" i="1"/>
  <c r="Q23" i="1" s="1"/>
  <c r="R23" i="1" s="1"/>
  <c r="AG22" i="1"/>
  <c r="AH22" i="1" s="1"/>
  <c r="AC22" i="1"/>
  <c r="AD22" i="1" s="1"/>
  <c r="Y22" i="1"/>
  <c r="Z22" i="1" s="1"/>
  <c r="U22" i="1"/>
  <c r="V22" i="1" s="1"/>
  <c r="P22" i="1"/>
  <c r="Q22" i="1" s="1"/>
  <c r="R22" i="1" s="1"/>
  <c r="AG21" i="1"/>
  <c r="AH21" i="1" s="1"/>
  <c r="AC21" i="1"/>
  <c r="AD21" i="1" s="1"/>
  <c r="Z21" i="1"/>
  <c r="Y21" i="1"/>
  <c r="U21" i="1"/>
  <c r="V21" i="1" s="1"/>
  <c r="P21" i="1"/>
  <c r="Q21" i="1" s="1"/>
  <c r="R21" i="1" s="1"/>
  <c r="AG20" i="1"/>
  <c r="AH20" i="1" s="1"/>
  <c r="AC20" i="1"/>
  <c r="AD20" i="1" s="1"/>
  <c r="Y20" i="1"/>
  <c r="Z20" i="1" s="1"/>
  <c r="U20" i="1"/>
  <c r="V20" i="1" s="1"/>
  <c r="P20" i="1"/>
  <c r="Q20" i="1" s="1"/>
  <c r="R20" i="1" s="1"/>
  <c r="AG19" i="1"/>
  <c r="AH19" i="1" s="1"/>
  <c r="AC19" i="1"/>
  <c r="AD19" i="1" s="1"/>
  <c r="Y19" i="1"/>
  <c r="Z19" i="1" s="1"/>
  <c r="U19" i="1"/>
  <c r="V19" i="1" s="1"/>
  <c r="P19" i="1"/>
  <c r="Q19" i="1" s="1"/>
  <c r="R19" i="1" s="1"/>
  <c r="AG18" i="1"/>
  <c r="AH18" i="1" s="1"/>
  <c r="AC18" i="1"/>
  <c r="AD18" i="1" s="1"/>
  <c r="Y18" i="1"/>
  <c r="Z18" i="1" s="1"/>
  <c r="U18" i="1"/>
  <c r="V18" i="1" s="1"/>
  <c r="P18" i="1"/>
  <c r="Q18" i="1" s="1"/>
  <c r="R18" i="1" s="1"/>
  <c r="AG17" i="1"/>
  <c r="AH17" i="1" s="1"/>
  <c r="AC17" i="1"/>
  <c r="AD17" i="1" s="1"/>
  <c r="Y17" i="1"/>
  <c r="Z17" i="1" s="1"/>
  <c r="U17" i="1"/>
  <c r="V17" i="1" s="1"/>
  <c r="P17" i="1"/>
  <c r="Q17" i="1" s="1"/>
  <c r="R17" i="1" s="1"/>
  <c r="AG16" i="1"/>
  <c r="AH16" i="1" s="1"/>
  <c r="AD16" i="1"/>
  <c r="AC16" i="1"/>
  <c r="Y16" i="1"/>
  <c r="Z16" i="1" s="1"/>
  <c r="U16" i="1"/>
  <c r="V16" i="1" s="1"/>
  <c r="P16" i="1"/>
  <c r="Q16" i="1" s="1"/>
  <c r="R16" i="1" s="1"/>
  <c r="AG15" i="1"/>
  <c r="AH15" i="1" s="1"/>
  <c r="AC15" i="1"/>
  <c r="AD15" i="1" s="1"/>
  <c r="Y15" i="1"/>
  <c r="Z15" i="1" s="1"/>
  <c r="U15" i="1"/>
  <c r="V15" i="1" s="1"/>
  <c r="P15" i="1"/>
  <c r="Q15" i="1" s="1"/>
  <c r="R15" i="1" s="1"/>
  <c r="AG14" i="1"/>
  <c r="AH14" i="1" s="1"/>
  <c r="AC14" i="1"/>
  <c r="AD14" i="1" s="1"/>
  <c r="Y14" i="1"/>
  <c r="Z14" i="1" s="1"/>
  <c r="U14" i="1"/>
  <c r="V14" i="1" s="1"/>
  <c r="P14" i="1"/>
  <c r="Q14" i="1" s="1"/>
  <c r="R14" i="1" s="1"/>
  <c r="AG13" i="1"/>
  <c r="AH13" i="1" s="1"/>
  <c r="AC13" i="1"/>
  <c r="AD13" i="1" s="1"/>
  <c r="Y13" i="1"/>
  <c r="Z13" i="1" s="1"/>
  <c r="U13" i="1"/>
  <c r="V13" i="1" s="1"/>
  <c r="P13" i="1"/>
  <c r="Q13" i="1" s="1"/>
  <c r="R13" i="1" s="1"/>
  <c r="AG12" i="1"/>
  <c r="AH12" i="1" s="1"/>
  <c r="AC12" i="1"/>
  <c r="AD12" i="1" s="1"/>
  <c r="Y12" i="1"/>
  <c r="Z12" i="1" s="1"/>
  <c r="U12" i="1"/>
  <c r="V12" i="1" s="1"/>
  <c r="P12" i="1"/>
  <c r="Q12" i="1" s="1"/>
  <c r="R12" i="1" s="1"/>
  <c r="AG11" i="1"/>
  <c r="AH11" i="1" s="1"/>
  <c r="AC11" i="1"/>
  <c r="AD11" i="1" s="1"/>
  <c r="Y11" i="1"/>
  <c r="Z11" i="1" s="1"/>
  <c r="U11" i="1"/>
  <c r="V11" i="1" s="1"/>
  <c r="P11" i="1"/>
  <c r="Q11" i="1" s="1"/>
  <c r="R11" i="1" s="1"/>
  <c r="AG10" i="1"/>
  <c r="AH10" i="1" s="1"/>
  <c r="AC10" i="1"/>
  <c r="AD10" i="1" s="1"/>
  <c r="Y10" i="1"/>
  <c r="Z10" i="1" s="1"/>
  <c r="U10" i="1"/>
  <c r="V10" i="1" s="1"/>
  <c r="P10" i="1"/>
  <c r="Q10" i="1" s="1"/>
  <c r="R10" i="1" s="1"/>
  <c r="AG9" i="1"/>
  <c r="AH9" i="1" s="1"/>
  <c r="AC9" i="1"/>
  <c r="AD9" i="1" s="1"/>
  <c r="Y9" i="1"/>
  <c r="Z9" i="1" s="1"/>
  <c r="U9" i="1"/>
  <c r="V9" i="1" s="1"/>
  <c r="P9" i="1"/>
  <c r="Q9" i="1" s="1"/>
  <c r="R9" i="1" s="1"/>
  <c r="AG8" i="1"/>
  <c r="AH8" i="1" s="1"/>
  <c r="AC8" i="1"/>
  <c r="AD8" i="1" s="1"/>
  <c r="Y8" i="1"/>
  <c r="Z8" i="1" s="1"/>
  <c r="U8" i="1"/>
  <c r="V8" i="1" s="1"/>
  <c r="P8" i="1"/>
  <c r="Q8" i="1" s="1"/>
  <c r="R8" i="1" s="1"/>
  <c r="AG7" i="1"/>
  <c r="AH7" i="1" s="1"/>
  <c r="AC7" i="1"/>
  <c r="AD7" i="1" s="1"/>
  <c r="Y7" i="1"/>
  <c r="Z7" i="1" s="1"/>
  <c r="U7" i="1"/>
  <c r="V7" i="1" s="1"/>
  <c r="P7" i="1"/>
  <c r="Q7" i="1" s="1"/>
  <c r="R7" i="1" s="1"/>
  <c r="AG6" i="1"/>
  <c r="AH6" i="1" s="1"/>
  <c r="AC6" i="1"/>
  <c r="AD6" i="1" s="1"/>
  <c r="Y6" i="1"/>
  <c r="Z6" i="1" s="1"/>
  <c r="U6" i="1"/>
  <c r="V6" i="1" s="1"/>
  <c r="P6" i="1"/>
  <c r="Q6" i="1" s="1"/>
  <c r="R6" i="1" s="1"/>
  <c r="AG5" i="1"/>
  <c r="AH5" i="1" s="1"/>
  <c r="AC5" i="1"/>
  <c r="AD5" i="1" s="1"/>
  <c r="Y5" i="1"/>
  <c r="Z5" i="1" s="1"/>
  <c r="U5" i="1"/>
  <c r="V5" i="1" s="1"/>
  <c r="P5" i="1"/>
  <c r="Q5" i="1" s="1"/>
  <c r="R5" i="1" s="1"/>
  <c r="AG4" i="1"/>
  <c r="AH4" i="1" s="1"/>
  <c r="AC4" i="1"/>
  <c r="AD4" i="1" s="1"/>
  <c r="Y4" i="1"/>
  <c r="Z4" i="1" s="1"/>
  <c r="U4" i="1"/>
  <c r="V4" i="1" s="1"/>
  <c r="P4" i="1"/>
  <c r="Q4" i="1" s="1"/>
  <c r="R4" i="1" s="1"/>
  <c r="AG3" i="1"/>
  <c r="AH3" i="1" s="1"/>
  <c r="AC3" i="1"/>
  <c r="AD3" i="1" s="1"/>
  <c r="Y3" i="1"/>
  <c r="Z3" i="1" s="1"/>
  <c r="U3" i="1"/>
  <c r="V3" i="1" s="1"/>
  <c r="P3" i="1"/>
  <c r="Q3" i="1" s="1"/>
  <c r="R3" i="1" s="1"/>
</calcChain>
</file>

<file path=xl/sharedStrings.xml><?xml version="1.0" encoding="utf-8"?>
<sst xmlns="http://schemas.openxmlformats.org/spreadsheetml/2006/main" count="1509" uniqueCount="504">
  <si>
    <t>COMPONENTE/ACTIVIDAD</t>
  </si>
  <si>
    <t>Resumen Narrativo</t>
  </si>
  <si>
    <t xml:space="preserve">Nombre del Indicador </t>
  </si>
  <si>
    <t xml:space="preserve">Definición del Indicador </t>
  </si>
  <si>
    <t>Método de Calculo</t>
  </si>
  <si>
    <t xml:space="preserve">Forma de cálculo </t>
  </si>
  <si>
    <t xml:space="preserve">Tipo de Indicador </t>
  </si>
  <si>
    <t>Dimensión del Indicador</t>
  </si>
  <si>
    <t xml:space="preserve">Frecuencia de Medición </t>
  </si>
  <si>
    <t>Comportamiento del Indicador</t>
  </si>
  <si>
    <t xml:space="preserve">Medios de Verificación </t>
  </si>
  <si>
    <t xml:space="preserve">Supuestos </t>
  </si>
  <si>
    <t xml:space="preserve">Unidad de Medida de la Meta </t>
  </si>
  <si>
    <t>Línea Base</t>
  </si>
  <si>
    <t>Meta Anual 2025</t>
  </si>
  <si>
    <t>Valor logrado 2025</t>
  </si>
  <si>
    <t>Porcentaje de Cumplimiento Anual</t>
  </si>
  <si>
    <t>Evaluación anual</t>
  </si>
  <si>
    <t>Meta 1</t>
  </si>
  <si>
    <t>Valor Logrado</t>
  </si>
  <si>
    <t xml:space="preserve">Porcentaje de Avance </t>
  </si>
  <si>
    <t>Evaluación 1</t>
  </si>
  <si>
    <t>Meta 2</t>
  </si>
  <si>
    <t>Evaluación 2</t>
  </si>
  <si>
    <t>Meta 3</t>
  </si>
  <si>
    <t>Evaluación 3</t>
  </si>
  <si>
    <t>Meta 4</t>
  </si>
  <si>
    <t>Evaluación 4</t>
  </si>
  <si>
    <t xml:space="preserve">Unidad Administrativa Responsable </t>
  </si>
  <si>
    <t xml:space="preserve">Unidad Ejecutora Responsable </t>
  </si>
  <si>
    <t>EJE TRANSVERSAL 1. Juárez Inclusivo: Igualdad para las Mujeres.</t>
  </si>
  <si>
    <t>EJE TRANSVERSAL 2. Juárez con Presente y
Futuro: Protección y Desarrollo de Niñas,
Niños y Adolescentes.</t>
  </si>
  <si>
    <t>EJE TRANSVERSAL 3. Juárez Resiliente y Sostenible: Adaptación y Respuesta para un Futuro Seguro.</t>
  </si>
  <si>
    <t>PMD</t>
  </si>
  <si>
    <t>Meta PMD</t>
  </si>
  <si>
    <t>JUSTIFICACIÓN 1ER TRIMESTRE</t>
  </si>
  <si>
    <t>JUSTIFICACIÓN TRANSPARENCIA</t>
  </si>
  <si>
    <t xml:space="preserve">Clave del Programa presupuestario </t>
  </si>
  <si>
    <t>Nombre del Programa presupuestario</t>
  </si>
  <si>
    <t xml:space="preserve">Descripción del programa </t>
  </si>
  <si>
    <t>Eje de Gobierno</t>
  </si>
  <si>
    <t>Programa de gobierno</t>
  </si>
  <si>
    <t>Estrategia PMD</t>
  </si>
  <si>
    <t xml:space="preserve">Línea de acción </t>
  </si>
  <si>
    <t xml:space="preserve">ODS </t>
  </si>
  <si>
    <t>ODS2</t>
  </si>
  <si>
    <t xml:space="preserve">Proyecto de Inversión </t>
  </si>
  <si>
    <t>PROG</t>
  </si>
  <si>
    <t>Recurso</t>
  </si>
  <si>
    <t>Origen</t>
  </si>
  <si>
    <t>Proyecto 2025</t>
  </si>
  <si>
    <t>Fondo</t>
  </si>
  <si>
    <t xml:space="preserve">Nombre del proyecto </t>
  </si>
  <si>
    <t>C01</t>
  </si>
  <si>
    <t>Realizar acciones en materia de atención y prevención de violencia.</t>
  </si>
  <si>
    <t>Porcentaje de acciones en materia de atención y prevención de violencia realizadas.</t>
  </si>
  <si>
    <t>Mide el porcentaje de acciones en materia de atención y prevención de violencia realizadas.</t>
  </si>
  <si>
    <t>Acciones realizadas en materia de atención y prevención de violencia / acciones programadas en materia de atención y prevención de violencia* 100</t>
  </si>
  <si>
    <t>ARMAPV/APMAPV*100</t>
  </si>
  <si>
    <t>Gestión</t>
  </si>
  <si>
    <t>Eficacia</t>
  </si>
  <si>
    <t>Trimestral</t>
  </si>
  <si>
    <t>Documentos de trabajo generados en archivo del  Sistema para el Desarrollo Integral para la Familia</t>
  </si>
  <si>
    <t>Las personas atienden a las acciones de prevención de violencias</t>
  </si>
  <si>
    <t>Acciones</t>
  </si>
  <si>
    <t>Sistema Municipal para el Desarrollo integral de la familia</t>
  </si>
  <si>
    <t>5. Brindar atención y establecer medidas de protección</t>
  </si>
  <si>
    <t>Si</t>
  </si>
  <si>
    <t>Realizar 372 acciones en materia de atención y prevención de violencia.</t>
  </si>
  <si>
    <t>Eje 5. Juárez Humano e Incluyente</t>
  </si>
  <si>
    <t>5.1 Juárez Solidario: Desarrollo Social y Asistencia para el Bienestar</t>
  </si>
  <si>
    <t>5.1.2 Garantizar el respeto a los derechos humanos y un trato digno para la población infantil y adolescente, a través de la identificación de sus necesidades, la atención integral, la promoción de sus derechos y el fortalecimiento de las instituciones encargadas de su desarrollo.</t>
  </si>
  <si>
    <t>5.1.2.3 Fortalecer los mecanismos para identificar riesgos y violencia contra niños, niñas y adolescentes que coordine espacios de cuidado y la protección integral a través de la colaboración interinstitucional.</t>
  </si>
  <si>
    <t>10. Reducción de las desigualdades</t>
  </si>
  <si>
    <t>No</t>
  </si>
  <si>
    <t>N/A</t>
  </si>
  <si>
    <t>ACT01.1</t>
  </si>
  <si>
    <t>Canalización de personas a procesos psicoeducativos para evitar la generación de violencia.</t>
  </si>
  <si>
    <t>Porcentaje de canalizaciones a procesos psicoeducativos para evitar la generación de violencia realizadas.</t>
  </si>
  <si>
    <t>Mide el porcentaje de canalizaciones a procesos psicoeducativos para evitar la generación de violencia realizadas.</t>
  </si>
  <si>
    <t>Canalizaciones a procesos psicoeducativos para evitar la generación de violencia realizadas /canalizaciones a procesos psicoeducativos para evitar la generación de violencia programadas* 100</t>
  </si>
  <si>
    <t>CPPEGVR/CPPEGVP*100</t>
  </si>
  <si>
    <t xml:space="preserve"> Documento de trabajo generado  en archivo del  Sistema para el Desarrollo Integral para la Familia</t>
  </si>
  <si>
    <t>Las personas atienden las canalizaciones a procesos psicoeducativos para evitar la generación de violencia.</t>
  </si>
  <si>
    <t>Canalizaciones</t>
  </si>
  <si>
    <t>ACT01.2</t>
  </si>
  <si>
    <t>Acompañamiento jurídico a personas habitantes del municipio.</t>
  </si>
  <si>
    <t>Porcentaje de acompañamientos jurídicos a personas habitantes del municipio realizados.</t>
  </si>
  <si>
    <t>Mide el porcentaje de acompañamientos jurídicos a personas habitantes del municipio realizados.</t>
  </si>
  <si>
    <t>Acompañamientos jurídicos a personas habitantes del municipio realizados. / acompañamientos jurídicos a personas habitantes del municipio programados.* 100</t>
  </si>
  <si>
    <t>AJPHMR/AJPHMP*100</t>
  </si>
  <si>
    <t>Las personas solicitan el acompañamiento jurídico.</t>
  </si>
  <si>
    <t>Asesorar</t>
  </si>
  <si>
    <t>5.1.3 Implementar programas integrales de capacitación y sensibilización en derechos humanos, dirigidos a servidores públicos y ciudadanía, mediante actividades de formación, difusión y participación comunitaria.</t>
  </si>
  <si>
    <t>5.1.3.3 Fortalecer la seguridad jurídica de las personas en situación de vulnerabilidad a través de la promoción de la cultura de legalidad.</t>
  </si>
  <si>
    <t>ACT01.3</t>
  </si>
  <si>
    <t>Verificación de casos para investigas la posible vulnerabilidad de los derechos de NNA y personas mayores.</t>
  </si>
  <si>
    <t>Porcentaje de verificaciones de casos para investigas la posible vulnerabilidad de los derechos de NNA y personas mayores realizados.</t>
  </si>
  <si>
    <t>Mide el porcentaje de verificaciones de casos para investigas la posible vulnerabilidad de los derechos de NNA y personas mayores realizados.</t>
  </si>
  <si>
    <t>Verificaciones de casos para investigas la posible vulnerabilidad de los derechos de NNA y personas mayores realizados / verificaciones de casos para investigas la posible vulnerabilidad de los derechos de NNA y personas mayores programados* 100</t>
  </si>
  <si>
    <t>VCIPVDNNAPMR/VCIPVDNNAPMP*100</t>
  </si>
  <si>
    <t>Existe el personal requerido para realizar la verificación de casos para investigas la posible vulnerabilidad de los derechos de NNA y personas mayores.</t>
  </si>
  <si>
    <t>Verificaciones</t>
  </si>
  <si>
    <t>C02</t>
  </si>
  <si>
    <t>Garantizar con apoyos la seguridad alimentaria y nutricional de grupos vulnerables.</t>
  </si>
  <si>
    <t>Porcentaje de apoyos la seguridad alimentaria y nutricional de grupos vulnerables entregados.</t>
  </si>
  <si>
    <t>Mide el porcentaje de apoyos la seguridad alimentaria y nutricional de grupos vulnerables entregados.</t>
  </si>
  <si>
    <t>Apoyos la seguridad alimentaria y nutricional de grupos vulnerables entregados / apoyos la seguridad alimentaria y nutricional de grupos vulnerables programados* 100</t>
  </si>
  <si>
    <t>ASANGVE/ASANGVP/*100</t>
  </si>
  <si>
    <t>Las personas acuden a solicitar los apoyos para la seguridad alimentaria y nutricional</t>
  </si>
  <si>
    <t>Apoyos</t>
  </si>
  <si>
    <t>Realizar la entrega de 219,839 apoyos alimentarios a grupos vulnerables.</t>
  </si>
  <si>
    <t>5.1.1 Brindar asistencia social integral a los grupos vulnerables en Juárez que promueva  la preservación de los valores culturales, la participación comunitaria, la protección de personas en desventaja, el acceso a recursos esenciales y la igualdad de oportunidades.</t>
  </si>
  <si>
    <t>5.1.1.3 Brindar asistencia social integral a los grupos vulnerables del Municipio de Juárez mediante programas focalizados que cubran necesidades básicas, como alimentación, y garanticen el acceso a recursos esenciales para mejorar su calidad de vida.</t>
  </si>
  <si>
    <t>2. Hambre Cero</t>
  </si>
  <si>
    <t>ACT02.1</t>
  </si>
  <si>
    <t xml:space="preserve">Entregar despensas correspondientes al programa de desayunos escolares calientes.                        </t>
  </si>
  <si>
    <t xml:space="preserve">Porcentaje de despensas correspondientes al programa de desayunos escolares calientes entregadas.                        </t>
  </si>
  <si>
    <t xml:space="preserve">Mide el porcentaje de despensas correspondientes al programa de desayunos escolares calientes entregadas.                        </t>
  </si>
  <si>
    <t>Despensas correspondientes al programa de desayunos escolares calientes entregadas  / despensas correspondientes al programa de desayunos escolares calientes programadas* 100</t>
  </si>
  <si>
    <t>DCPDECE/DCPDECP*100</t>
  </si>
  <si>
    <t>Las escuelas se inscriben en el programa de Desayunos escolares calientes</t>
  </si>
  <si>
    <t>Despensas</t>
  </si>
  <si>
    <t>ACT02.2</t>
  </si>
  <si>
    <t>Entregar despensas correspondientes al programa de comedores comunitarios.</t>
  </si>
  <si>
    <t>Porcentaje de despensas correspondientes al programa de comedores comunitarios entregadas.</t>
  </si>
  <si>
    <t>Mide el porcentaje de despensas correspondientes al programa de comedores comunitarios entregadas.</t>
  </si>
  <si>
    <t>Despensas correspondientes al programa de comedores comunitarios entregadas  / despensas correspondientes al programa de comedores comunitarios programadas* 100</t>
  </si>
  <si>
    <t>DCPCCE/DCPCCP*100</t>
  </si>
  <si>
    <t>Los comedores comunitarios se inscriben al programa para entrega de despensas</t>
  </si>
  <si>
    <t>ACT02.3</t>
  </si>
  <si>
    <t xml:space="preserve">Entregar despensas a mujeres embarazadas o en periodo de lactancia. </t>
  </si>
  <si>
    <t xml:space="preserve">Porcentaje de despensas a mujeres embarazadas o en periodo de lactancia entregadas. </t>
  </si>
  <si>
    <t xml:space="preserve">Mide el porcentaje de despensas a mujeres embarazadas o en periodo de lactancia entregadas. </t>
  </si>
  <si>
    <t>Despensas a mujeres embarazadas o en periodo de lactancia entregadas  / despensas a mujeres embarazadas o en periodo de lactancia programadas* 100</t>
  </si>
  <si>
    <t>DMEPLE/DMEPLP*100</t>
  </si>
  <si>
    <t>Padrón de beneficiarios del Sistema para el Desarrollo Integral para la Familia</t>
  </si>
  <si>
    <t>Las mujeres embarazadas o en periodo de lactancia solicitan las despensas</t>
  </si>
  <si>
    <t>ACT02.4</t>
  </si>
  <si>
    <t xml:space="preserve">Entregar despensas a personas afiliadas al programa de niñas y niños menores de 6 años. </t>
  </si>
  <si>
    <t xml:space="preserve">Porcentaje de despensas a personas afiliadas al programa de niñas y niños menores de 6 años entregadas. </t>
  </si>
  <si>
    <t xml:space="preserve">Mide el porcentaje de despensas a personas afiliadas al programa de niñas y niños menores de 6 años entregadas. </t>
  </si>
  <si>
    <t>Despensas a personas afiliadas al programa de niñas y niños menores de 6 años entregadas  / despensas a personas afiliadas al programa de niñas y niños menores de 6 años programadas* 100</t>
  </si>
  <si>
    <t>DPAPNNMSAE/DPAPNNMSAP*100</t>
  </si>
  <si>
    <t>Las personas se afilian al Programa de niñas y niños menores de 6 años</t>
  </si>
  <si>
    <t>ACT02.5</t>
  </si>
  <si>
    <t xml:space="preserve">Entregar despensas a personas afiliadas al programa de jefas y jefes de familia. </t>
  </si>
  <si>
    <t xml:space="preserve">Porcentaje de despensas a personas afiliadas al programa de jefas y jefes de familia entregadas. </t>
  </si>
  <si>
    <t xml:space="preserve">Mide el porcentaje de despensas a personas afiliadas al programa de jefas y jefes de familia entregadas. </t>
  </si>
  <si>
    <t>Despensas a personas afiliadas al programa de jefas y jefes de familia entregadas / despensas a personas afiliadas al programa de jefas y jefes de familia programadas* 100</t>
  </si>
  <si>
    <t>DPAPJJFE/DPAPJJFP*100</t>
  </si>
  <si>
    <t>Las personas se afilian al Programa de jefes y jefas de familia</t>
  </si>
  <si>
    <t>ACT02.6</t>
  </si>
  <si>
    <t xml:space="preserve">Entregar despensas a personas en situación de vulnerabilidad. </t>
  </si>
  <si>
    <t xml:space="preserve">Porcentaje de despensas a personas en situación de vulnerabilidad entregadas. </t>
  </si>
  <si>
    <t xml:space="preserve">Mide el porcentaje de despensas a personas en situación de vulnerabilidad entregadas. </t>
  </si>
  <si>
    <t>Despensas a personas en situación de vulnerabilidad entregadas / despensas a personas en situación de vulnerabilidad programadas* 100</t>
  </si>
  <si>
    <t>DASVE/DASVP*100</t>
  </si>
  <si>
    <t>Personas en situación de vulnerabilidad solicitan las despensas</t>
  </si>
  <si>
    <t>ACT02.7</t>
  </si>
  <si>
    <t xml:space="preserve">Entregar apoyos extraordinarios a personas en situación de vulnerabilidad. </t>
  </si>
  <si>
    <t xml:space="preserve">Porcentaje de apoyos extraordinarios a personas en situación de vulnerabilidad entregadas. </t>
  </si>
  <si>
    <t xml:space="preserve">Mide el porcentaje de apoyos extraordinarios a personas en situación de vulnerabilidad entregadas. </t>
  </si>
  <si>
    <t>Apoyos extraordinarios a personas en situación de vulnerabilidad entregadas / apoyos extraordinarios a personas en situación de vulnerabilidad programados* 100</t>
  </si>
  <si>
    <t>AEPSVE/AEPSVP*100</t>
  </si>
  <si>
    <t>Personas en situación de vulnerabilidad solicitan los apoyos</t>
  </si>
  <si>
    <t>Apoyos extraordinarios</t>
  </si>
  <si>
    <t>ACT02.8</t>
  </si>
  <si>
    <t xml:space="preserve">Entregar despensas a asociaciones civiles o grupos vulnerables. </t>
  </si>
  <si>
    <t xml:space="preserve">Porcentaje de despensas a asociaciones civiles o grupos vulnerables entregadas. </t>
  </si>
  <si>
    <t xml:space="preserve">Mide el porcentaje de despensas a asociaciones civiles o grupos vulnerables entregadas. </t>
  </si>
  <si>
    <t>Despensas a asociaciones civiles o grupos vulnerables entregadas / despensas a asociaciones civiles o grupos vulnerables programadas* 100</t>
  </si>
  <si>
    <t>DACGVE/DACGVP*100</t>
  </si>
  <si>
    <t>Asociaciones civiles o grupos vulnerables solicitan las despensas</t>
  </si>
  <si>
    <t>ACT02.9</t>
  </si>
  <si>
    <t xml:space="preserve">Entregar despensas correspondientes al programa alimentario para el adulto mayor. </t>
  </si>
  <si>
    <t xml:space="preserve">Porcentaje de despensas correspondientes al programa alimentario para el adulto mayor entregadas. </t>
  </si>
  <si>
    <t xml:space="preserve">Mide el porcentaje de despensas correspondientes al programa alimentario para el adulto mayor entregadas. </t>
  </si>
  <si>
    <t>Despensas correspondientes al programa alimentario para el adulto mayor entregadas  / despensas correspondientes al programa alimentario para el adulto mayor programadas* 100</t>
  </si>
  <si>
    <t>DCPAAME/DCPAAMP*100</t>
  </si>
  <si>
    <t xml:space="preserve">Los adultos mayores solicitan las despensas a través del Programa alimentario </t>
  </si>
  <si>
    <t>ACT02.10</t>
  </si>
  <si>
    <t>Otorgar raciones alimentarias en comedores DIF y Centros de Atención Social y Educativo para las Familias (CASEF).</t>
  </si>
  <si>
    <t>Porcentaje de raciones alimentarias en comedores DIF y Centros de Atención Social y Educativo para las Familias (CASEF) entregadas.</t>
  </si>
  <si>
    <t>Mide el porcentaje de raciones alimentarias en comedores DIF y Centros de Atención Social y Educativo para las Familias (CASEF) entregadas.</t>
  </si>
  <si>
    <t>Raciones alimentarias en comedores DIF y Centros de Atención Social y Educativo para las Familias (CASEF) entregadas / raciones alimentarias en comedores DIF y Centros de Atención Social y Educativo para las Familias (CASEF) programadas* 100</t>
  </si>
  <si>
    <t>RACDIFCASEFE/RACDIFCASEFP*100</t>
  </si>
  <si>
    <t>Las personas hacen uso de los comedores del DIF</t>
  </si>
  <si>
    <t>Raciones</t>
  </si>
  <si>
    <t>ACT02.11</t>
  </si>
  <si>
    <t>Otorgar despensas para personas afiliadas al programa personas con discapacidad.</t>
  </si>
  <si>
    <t>Porcentaje de despensas para personas afiliadas al programa personas con discapacidad entregadas.</t>
  </si>
  <si>
    <t>Mide el porcentaje de despensas para personas afiliadas al programa personas con discapacidad entregadas.</t>
  </si>
  <si>
    <t>Despensas para personas afiliadas al programa personas con discapacidad entregadas  / despensas para personas afiliadas al programa personas con discapacidad programadas* 100</t>
  </si>
  <si>
    <t>DPAPPDE/DPAPPDP*100</t>
  </si>
  <si>
    <t>Las personas con discapacidad solicitan las despensas</t>
  </si>
  <si>
    <t>CO3</t>
  </si>
  <si>
    <t>Proporcionar servicios de salud integral para la población vulnerable.</t>
  </si>
  <si>
    <t>Porcentaje de servicios de salud integral para la población vulnerable entregados.</t>
  </si>
  <si>
    <t>Mide el porcentaje de servicios de salud integral para la población vulnerable entregados.</t>
  </si>
  <si>
    <t>Servicios de salud integral para la población vulnerable entregados / servicios de salud integral para la población vulnerable programados* 100</t>
  </si>
  <si>
    <t>SSIPVE/SSIPVP*100</t>
  </si>
  <si>
    <t>La población vulnerable solicita los servicios de salud integral</t>
  </si>
  <si>
    <t>Servicios</t>
  </si>
  <si>
    <t>5.7 Juárez Saludable: Acceso y Bienestar para Todos</t>
  </si>
  <si>
    <t>5.7.1 Realizar acciones enfocados a la prevención de enfermedades de la población del Municipio y   al mismo tiempo, fortalezca las capacidades del sistema de salud municipal que promueva una vinculación activa con los otros Niveles de Gobierno para garantizar su cobertura y efectividad.</t>
  </si>
  <si>
    <t>5.7.1.5 Fomentar un enfoque integral de la salud que fortalezca el alcance de la población herramientas que coadyuven con el mantenimiento de una vida sana.</t>
  </si>
  <si>
    <t>3. Salud y bienestar</t>
  </si>
  <si>
    <t>ACT03.1</t>
  </si>
  <si>
    <t>Entregar apoyos a traslados para atención médica.</t>
  </si>
  <si>
    <t>Porcentaje de apoyos a traslados para atención médica entregados.</t>
  </si>
  <si>
    <t>Mide el porcentaje de apoyos a traslados para atención médica entregados.</t>
  </si>
  <si>
    <t>Apoyos a traslados para atención médica entregados / apoyos a traslados para atención médica programados* 100</t>
  </si>
  <si>
    <t>ATAME/ATAMP*100</t>
  </si>
  <si>
    <t>Las personas solicitan los traslados para recibir atención médica</t>
  </si>
  <si>
    <t>Entregar 215 apoyos a traslados para atención médica.</t>
  </si>
  <si>
    <t>ACT03.2</t>
  </si>
  <si>
    <t>Realizar visitas médicas por medio de las Unidades Médicas Móviles.</t>
  </si>
  <si>
    <t>Porcentaje de visitas médicas por medio de las Unidades Médicas Móviles realizados.</t>
  </si>
  <si>
    <t>Mide el porcentaje de visitas médicas por medio de las Unidades Médicas Móviles realizados.</t>
  </si>
  <si>
    <t>Visitas médicas por medio de las Unidades Médicas Móviles realizados /  visitas médicas por medio de las Unidades Médicas Móviles programados* 100</t>
  </si>
  <si>
    <t>VMMUMMR/VMMUMMP*100</t>
  </si>
  <si>
    <t>Las Unidades Médicas Móviles se encuentran en óptimas condiciones para realizar los recorridos</t>
  </si>
  <si>
    <t>Visitas</t>
  </si>
  <si>
    <t>Realizar 125 visitas medicas por medio de las Unidades Médicas Móviles.</t>
  </si>
  <si>
    <t>ACT03.3</t>
  </si>
  <si>
    <t>Atención en consultas psicológicas.</t>
  </si>
  <si>
    <t>Porcentaje de atenciones en consultas psicológicas realizadas.</t>
  </si>
  <si>
    <t>Mide el porcentaje de atenciones en consultas psicológicas realizadas.</t>
  </si>
  <si>
    <t>Atenciones en consultas psicológicas realizadas/ atenciones en consultas psicológicas programadas* 100</t>
  </si>
  <si>
    <t>ACPR/ACPP</t>
  </si>
  <si>
    <t>Las personas solicitan la atención psicológica</t>
  </si>
  <si>
    <t>Consultas</t>
  </si>
  <si>
    <t>Brindar 7,200  consultas psicológicas a personas.</t>
  </si>
  <si>
    <t>ACT03.4</t>
  </si>
  <si>
    <t>Impartición de talleres de promoción de la salud mental.</t>
  </si>
  <si>
    <t>Porcentaje de talleres de promoción de la salud mental realizados.</t>
  </si>
  <si>
    <t>Mide el porcentaje de talleres de promoción de la salud mental realizados.</t>
  </si>
  <si>
    <t>Talleres de promoción de la salud mental realizados / talleres de promoción de la salud mental programados* 100</t>
  </si>
  <si>
    <t>TPSMR/TPSMP*100</t>
  </si>
  <si>
    <t>Las personas se inscriben al programa-taller</t>
  </si>
  <si>
    <t>Talleres</t>
  </si>
  <si>
    <t>ACT03.5</t>
  </si>
  <si>
    <t>Realizar actividades informativas y preventivas de salud.</t>
  </si>
  <si>
    <t>Porcentaje de actividades informativas y preventivas de salud realizadas.</t>
  </si>
  <si>
    <t>Mide el porcentaje de actividades informativas y preventivas de salud realizadas.</t>
  </si>
  <si>
    <t>Actividades informativas y preventivas de salud realizadas / actividades informativas y preventivas de salud programadas* 100</t>
  </si>
  <si>
    <t>AIPSR/AIPSP*100</t>
  </si>
  <si>
    <t>Los medios de difusión son los óptimos para llevar a cabo las actividades de prevención de problemas de salud</t>
  </si>
  <si>
    <t>Actividades</t>
  </si>
  <si>
    <t>Realizar 283 actividades informativas y preventivas de salud</t>
  </si>
  <si>
    <t>ACT03.6</t>
  </si>
  <si>
    <t>Organizar ferias de salud para las personas mayores.</t>
  </si>
  <si>
    <t>Porcentaje de ferias de salud para las personas mayores realizadas.</t>
  </si>
  <si>
    <t>Mide el porcentaje de ferias de salud para las personas mayores realizadas.</t>
  </si>
  <si>
    <t>Ferias de salud para las personas mayores realizadas / ferias de salud para las personas mayores programadas* 100</t>
  </si>
  <si>
    <t>FSPMR/FSPMP*100</t>
  </si>
  <si>
    <t>Se cuenta con el material necesario para realizar las ferias de salud para las personas mayores.</t>
  </si>
  <si>
    <t>Ferias de salud</t>
  </si>
  <si>
    <t>ACT03.7</t>
  </si>
  <si>
    <t>Atención en terapias de rehabilitación físicas y de lenguaje.</t>
  </si>
  <si>
    <t>Porcentaje de atenciones en terapias de rehabilitación físicas y de lenguaje otorgadas.</t>
  </si>
  <si>
    <t>Mide el porcentaje de atenciones en terapias de rehabilitación físicas y de lenguaje otorgadas.</t>
  </si>
  <si>
    <t>Atenciones en terapias de rehabilitación físicas y de lenguaje realizadas / atenciones en terapias de rehabilitación físicas y de lenguaje programados* 100</t>
  </si>
  <si>
    <t>ATRFLR/ATRFLP*100</t>
  </si>
  <si>
    <t>Las personas con discapacidad solicitan la atención en la Unidad Básica de Rehabilitación</t>
  </si>
  <si>
    <t>Terapias</t>
  </si>
  <si>
    <t>Brindar 12,900 terapias de rehabilitación física y de lenguaje.</t>
  </si>
  <si>
    <t>ACT03.8</t>
  </si>
  <si>
    <t>Entregar aparatos funcionales a personas con discapacidad.</t>
  </si>
  <si>
    <t>Porcentaje de aparatos funcionales a personas con discapacidad entregados.</t>
  </si>
  <si>
    <t>Mide el porcentaje de aparatos funcionales a personas con discapacidad entregados.</t>
  </si>
  <si>
    <t>Aparatos funcionales a personas con discapacidad entregados / aparatos funcionales  a personas con discapacidad programados* 100</t>
  </si>
  <si>
    <t>AFPDE/AFPDP*100</t>
  </si>
  <si>
    <t>Las personas con discapacidad solicitan los aparatos funcionales</t>
  </si>
  <si>
    <t>Aparatos funcionales</t>
  </si>
  <si>
    <t>Entregar 750 aparatos funcionales a personas con discapacidad.</t>
  </si>
  <si>
    <t>ACT03.9</t>
  </si>
  <si>
    <t>Visitar escuelas y espacios comunitarios para promover los derechos de NNA, la salud física y el deporte.</t>
  </si>
  <si>
    <t>Porcentaje de escuelas y espacios comunitarios visitados para promover los derechos de NNA, la salud física y el deporte.</t>
  </si>
  <si>
    <t>Mide el porcentaje de escuelas y espacios comunitarios visitados para promover los derechos de NNA, la salud física y el deporte.</t>
  </si>
  <si>
    <t>Escuelas y espacios comunitarios visitados para promover los derechos de NNA, la salud física y el deporte / Escuelas y espacios comunitarios programados para promover los derechos de NNA, la salud física y el deporte*100</t>
  </si>
  <si>
    <t>EECVPDNNASFD/EECPPDNNASFD*100</t>
  </si>
  <si>
    <t>Las instituciones educativas o la comunidad soliciten la visita.</t>
  </si>
  <si>
    <t>Promover los derechos de las Niñas, Niños y Adolescentes a través de 134 visitas a escuelas y espacios comunitarios.</t>
  </si>
  <si>
    <t>ACT03.10</t>
  </si>
  <si>
    <t>Crear el sistema de Salud Mental.</t>
  </si>
  <si>
    <t>Porcentaje de sistemas de Salud Mental creados.</t>
  </si>
  <si>
    <t>Mide el porcentaje de sistemas de Salud Mental creados.</t>
  </si>
  <si>
    <t>Sistemas de Salud Mental creados / sistemas de Salud Mental programados* 100</t>
  </si>
  <si>
    <t>SSMC/SSMP*100</t>
  </si>
  <si>
    <t>se cuenta con una plataforma para almacenamiento y análisis de los datos.</t>
  </si>
  <si>
    <t>Sistema</t>
  </si>
  <si>
    <t>ACT03.11</t>
  </si>
  <si>
    <t>Crear el Centro de Salud Mental Municipal.</t>
  </si>
  <si>
    <t>Porcentaje de centros de Salud Mental Municipal creados.</t>
  </si>
  <si>
    <t>Mide el porcentaje de centros de Salud Mental Municipal creados.</t>
  </si>
  <si>
    <t>Centros de Salud Mental Municipal creados / centros de Salud Mental Municipal programados* 100</t>
  </si>
  <si>
    <t>CSMMC/CSMMP*100</t>
  </si>
  <si>
    <t>Existe el personal requerido para la operatividad del centro</t>
  </si>
  <si>
    <t>Apertura</t>
  </si>
  <si>
    <t>C04</t>
  </si>
  <si>
    <t>Realizar actividades en materia educativa y recreativa para las familias del municipio.</t>
  </si>
  <si>
    <t>Porcentaje de actividades en materia educativa y recreativa para las familias del municipio realizadas.</t>
  </si>
  <si>
    <t>Mide el porcentaje de actividades en materia educativa y recreativa para las familias del municipio realizadas.</t>
  </si>
  <si>
    <t>Actividades en materia educativa y recreativa para las familias del municipio realizadas / actividades en materia educativa y recreativa para las familias del municipio programadas* 100</t>
  </si>
  <si>
    <t>AMERFMR/AMERFMP*100</t>
  </si>
  <si>
    <t xml:space="preserve">Las familias solicitan las atenciones en materia educativa y recreativa </t>
  </si>
  <si>
    <t>5.1.1.5 Fomentar el fortalecimiento familiar y desarrollo humano de la población del Municipio de Juárez que coadyuve con su pleno desarrollo.</t>
  </si>
  <si>
    <t>ACT04.1</t>
  </si>
  <si>
    <t>Atender grupos de Club de Tareas en los Centros de Atención Social y Educativo para las Familias.</t>
  </si>
  <si>
    <t>Porcentaje de grupos de Club de Tareas en los Centros de Atención Social y Educativo para las Familias atendidos.</t>
  </si>
  <si>
    <t>Mide el porcentaje de grupos de Club de Tareas en los Centros de Atención Social y Educativo para las Familias atendidos.</t>
  </si>
  <si>
    <t>Grupos de Club de Tareas en los Centros de Atención Social y Educativo para las Familias atendidos / grupos de Club de Tareas en los Centros de Atención Social y Educativo para las Familias programados* 100</t>
  </si>
  <si>
    <t>GCTCASEFA/GCTCASEFP*100</t>
  </si>
  <si>
    <t>Los Clubes de Tareas cuentan con suficientes NNA inscritos en los CASEF</t>
  </si>
  <si>
    <t>Grupos</t>
  </si>
  <si>
    <t>Atender 14 grupos de Club de Tareas en los Centros de Atención Social y Educativo para las Familias.</t>
  </si>
  <si>
    <t>ACT04.2</t>
  </si>
  <si>
    <t>Atender grupos de programas escolarizados en los Centros de Atención Social y Educativo para las Familias.</t>
  </si>
  <si>
    <t>Porcentaje de grupos de programas escolarizados en los Centros de Atención Social y Educativo para las Familias atendidos.</t>
  </si>
  <si>
    <t>Mide el porcentaje de grupos de programas escolarizados en los Centros de Atención Social y Educativo para las Familias atendidos.</t>
  </si>
  <si>
    <t>Grupos de programas escolarizados en los Centros de Atención Social y Educativo para las Familias atendidos / grupos de programas escolarizados en los Centros de Atención Social y Educativo para las Familias programados* 100</t>
  </si>
  <si>
    <t>GPECASEFA/GPECASEFP*100</t>
  </si>
  <si>
    <t>Las personas de programas escolarizados solicitan las atenciones</t>
  </si>
  <si>
    <t>Atender 36 grupos de programas escolarizados en  los Centros de Atención Social y Educativo para las Familias.</t>
  </si>
  <si>
    <t>ACT04.3</t>
  </si>
  <si>
    <t>Impartir talleres de habilidades para el trabajo.</t>
  </si>
  <si>
    <t>Porcentaje de talleres de habilidades para el trabajo impartidos.</t>
  </si>
  <si>
    <t>Mide el porcentaje de talleres de habilidades para el trabajo impartidos.</t>
  </si>
  <si>
    <t>Talleres de habilidades para el trabajo impartidos / talleres de habilidades para el trabajo programados* 100</t>
  </si>
  <si>
    <t>THTI/THTP*100</t>
  </si>
  <si>
    <t>Existe el personal requerido para brindar las atenciones en talleres de CASEF</t>
  </si>
  <si>
    <t>ACT04.4</t>
  </si>
  <si>
    <t>Realizar campamentos recreativos en periodos vacacionales.</t>
  </si>
  <si>
    <t>Porcentaje de campamentos recreativos en periodos vacacionales realizados.</t>
  </si>
  <si>
    <t>Mide el porcentaje de campamentos recreativos en periodos vacacionales realizados.</t>
  </si>
  <si>
    <t>Campamentos recreativos en periodos vacacionales realizados/ campamentos recreativos en periodos vacacionales programados* 100</t>
  </si>
  <si>
    <t>CRPVR/CRPVP*100</t>
  </si>
  <si>
    <t>La ciudadanía acude a los campamentos recreativos en periodos vacacionales.</t>
  </si>
  <si>
    <t>Campamentos</t>
  </si>
  <si>
    <t>SI</t>
  </si>
  <si>
    <t>Realizar 12 campamentos recreativos en periodo vacacional para Niños, Niñas y Adolescentes.</t>
  </si>
  <si>
    <t>ACT04.5</t>
  </si>
  <si>
    <t>Realizar eventos presenciales o virtuales de recreación, educación y cultura.</t>
  </si>
  <si>
    <t>Porcentaje de eventos presenciales o virtuales de recreación, educación y cultura realizados.</t>
  </si>
  <si>
    <t>Mide el porcentaje de eventos presenciales o virtuales de recreación, educación y cultura realizados.</t>
  </si>
  <si>
    <t>Eventos presenciales o virtuales de recreación, educación y cultura realizados / eventos presenciales o virtuales de recreación, educación y cultura programados* 100</t>
  </si>
  <si>
    <t>EPVRECR/EPVRECP*100</t>
  </si>
  <si>
    <t>La ciudadanía atiende los eventos presenciales o virtuales de recreación y cultura</t>
  </si>
  <si>
    <t>Eventos</t>
  </si>
  <si>
    <t>ACT04.6</t>
  </si>
  <si>
    <t>Certificaciones de educación básica.</t>
  </si>
  <si>
    <t>Porcentaje de certificaciones de educación básica realizadas.</t>
  </si>
  <si>
    <t>Mide el porcentaje de certificaciones de educación básica realizadas.</t>
  </si>
  <si>
    <t>Certificaciones de educación básica realizadas / certificaciones de educación básica programadas* 100</t>
  </si>
  <si>
    <t>CEBR/CEBP*100</t>
  </si>
  <si>
    <t>Las personas solicitan las certificaciones de educación básica.</t>
  </si>
  <si>
    <t>Certificados</t>
  </si>
  <si>
    <t>CO5</t>
  </si>
  <si>
    <t>Llevar a cabo acciones para la atención, cuidado y desarrollo integral de niñas, niños y adolescentes.</t>
  </si>
  <si>
    <t>Porcentaje de acciones para la atención, cuidado y desarrollo integral de niñas, niños y adolescentes realizadas.</t>
  </si>
  <si>
    <t>Mide el porcentaje de acciones para la atención, cuidado y desarrollo integral de niñas, niños y adolescentes realizadas.</t>
  </si>
  <si>
    <t>Acciones para la atención, cuidado y desarrollo integral de niñas, niños y adolescentes realizadas /acciones para la atención, cuidado y desarrollo integral de niñas, niños y adolescentes programadas* 100</t>
  </si>
  <si>
    <t>AACDINNAR/AACDINNAP*100</t>
  </si>
  <si>
    <t>Existe el personal requerido para realizar las acciones para la atención, cuidado y desarrollo integral de niñas, niños y adolescentes.</t>
  </si>
  <si>
    <t>ACT05.1</t>
  </si>
  <si>
    <t xml:space="preserve">Mantener los centros de asistencia social (CAS) en óptimas condiciones. </t>
  </si>
  <si>
    <t xml:space="preserve">porcentaje de centros de asistencia social (CAS) en óptimas condiciones mantenidos. </t>
  </si>
  <si>
    <t xml:space="preserve">Mide el porcentaje de centros de Asistencia Social (CAS) en óptimas condiciones mantenidos. </t>
  </si>
  <si>
    <t>Centros de asistencia social (CAS) en óptimas condiciones mantenidos / centros de asistencia social (CAS) en óptimas condiciones programados* 100</t>
  </si>
  <si>
    <t>CASOCM/CASOCP*100</t>
  </si>
  <si>
    <t>Existe el personal requerido para brindar Mantenimiento los centros de asistencia social (CAS) en óptimas condiciones.</t>
  </si>
  <si>
    <t xml:space="preserve">Centros </t>
  </si>
  <si>
    <t>ACT05.2</t>
  </si>
  <si>
    <t>Realizar planes de acompañamiento a NNA para restitución derechos.</t>
  </si>
  <si>
    <t>Porcentaje de planes de acompañamiento a NNA para restitución derechos realizados.</t>
  </si>
  <si>
    <t>Mide el porcentaje de planes de acompañamiento a NNA para restitución derechos realizados.</t>
  </si>
  <si>
    <t>Planes de acompañamiento a NNA para restitución derechos realizados / planes de acompañamiento a NNA para restitución derechos programados* 100</t>
  </si>
  <si>
    <t>PANNARDR/PANNARDP*100</t>
  </si>
  <si>
    <t>Existe el personal requerido para brindar el seguimiento a los casos</t>
  </si>
  <si>
    <t xml:space="preserve"> Planes</t>
  </si>
  <si>
    <t>3. Realizar acciones para la promoción y acceso a los derechos de las mujeres</t>
  </si>
  <si>
    <t>ACT05.3</t>
  </si>
  <si>
    <t>Realizar supervisiones  a centros de atención Infantil.</t>
  </si>
  <si>
    <t>Porcentaje de supervisiones a centros de atención Infantil realizadas.</t>
  </si>
  <si>
    <t>Mide el porcentaje de supervisiones a centros de atención Infantil realizadas.</t>
  </si>
  <si>
    <t>Supervisiones a centros de atención Infantil realizadas / supervisiones a centros de atención Infantil realizadas programadas* 100</t>
  </si>
  <si>
    <t>SCAIR/SCAIP*100</t>
  </si>
  <si>
    <t>Existe el personal requerido para realizar la supervisión</t>
  </si>
  <si>
    <t>Supervisiones</t>
  </si>
  <si>
    <t>ACT05.4</t>
  </si>
  <si>
    <t>Verificación de funcionamiento de asociaciones civiles y albergues.</t>
  </si>
  <si>
    <t>Porcentaje de verificaciones de funcionamiento de asociaciones civiles y albergues realizadas.</t>
  </si>
  <si>
    <t>Mide el porcentaje de verificaciones de funcionamiento de asociaciones civiles y albergues realizadas.</t>
  </si>
  <si>
    <t>Verificaciones de funcionamiento de asociaciones civiles y albergues realizadas / verificaciones de funcionamiento de asociaciones civiles y albergues programadas* 100</t>
  </si>
  <si>
    <t>VFACAR/VFACAP*100</t>
  </si>
  <si>
    <t>Las asociaciones civiles y albergues solicitan las visitas</t>
  </si>
  <si>
    <t>ACT05.5</t>
  </si>
  <si>
    <t>Entrega de becas para la atención, cuidado y desarrollo integral de niñas, niños y adolescentes.</t>
  </si>
  <si>
    <t>Porcentaje de becas para la atención, cuidado y desarrollo integral de niñas, niños y adolescentes entregadas.</t>
  </si>
  <si>
    <t>Mide el porcentaje de becas para la atención, cuidado y desarrollo integral de niñas, niños y adolescentes entregadas.</t>
  </si>
  <si>
    <t>Becas para la atención, cuidado y desarrollo integral de niñas, niños y adolescentes entregadas / becas para la atención, cuidado y desarrollo integral de niñas, niños y adolescentes programadas* 100</t>
  </si>
  <si>
    <t>BACDINNAE/BACDINNAP*100</t>
  </si>
  <si>
    <t>Los NNA solicitan las becas</t>
  </si>
  <si>
    <t>Becas</t>
  </si>
  <si>
    <t xml:space="preserve"> Otorgar 28,800 becas para la Atención, Cuidado y Desarrollo Integral de Niñas, Niños y Adolescentes.</t>
  </si>
  <si>
    <t>1. Fin de la Pobreza</t>
  </si>
  <si>
    <t>ACT05.6</t>
  </si>
  <si>
    <t>Otorgar apoyos económicos a asociaciones civiles y grupos no gubernamentales, para la atención, cuidado y desarrollo integral de niñas, niños y adolescentes.</t>
  </si>
  <si>
    <t>Porcentaje de apoyos económicos a asociaciones civiles y grupos no gubernamentales, para la atención, cuidado y desarrollo integral de niñas, niños y adolescentes entregados.</t>
  </si>
  <si>
    <t>Mide el porcentaje de apoyos económicos a asociaciones civiles y grupos no gubernamentales, para la atención, cuidado y desarrollo integral de niñas, niños y adolescentes entregados.</t>
  </si>
  <si>
    <t>Apoyos económicos a asociaciones civiles y grupos no gubernamentales, para la atención, cuidado y desarrollo integral de niñas, niños y adolescentes entregados / apoyos económicos a asociaciones civiles y grupos no gubernamentales, para la atención, cuidado y desarrollo integral de niñas, niños y adolescentes programados* 100</t>
  </si>
  <si>
    <t>AEACGNGACDINNAE/AEACGNGACDINNAP*100</t>
  </si>
  <si>
    <t>Las A.C. y grupos no gubernamentales solicitan los apoyos económicos</t>
  </si>
  <si>
    <t>Apoyos Económicos</t>
  </si>
  <si>
    <t>Otorgar 408 apoyos económicos a Asociaciones Civiles y grupos no gubernamentales, para la atención, cuidado y desarrollo integral de niñas, niños y adolescentes.</t>
  </si>
  <si>
    <t>ACT05.7</t>
  </si>
  <si>
    <t>Realizar trámite para condonación y regularización de los centros de atención infantil, asociaciones civiles y albergues.</t>
  </si>
  <si>
    <t>Porcentaje de trámites para condonación y regularización de los centros de atención infantil, asociaciones civiles y albergues realizados.</t>
  </si>
  <si>
    <t>Mide el porcentaje de trámites para condonación y regularización de los centros de atención infantil, asociaciones civiles y albergues realizados.</t>
  </si>
  <si>
    <t>Trámites para condonación y regularización de los centros de atención infantil, asociaciones civiles y albergues realizados /  trámites para condonación y regularización de los centros de atención infantil, asociaciones civiles y albergues programados* 100</t>
  </si>
  <si>
    <t>TCRCAIACAR/TCRCAIACAP*100</t>
  </si>
  <si>
    <t>Los centros de atención infantil, asociaciones civiles y albergues solicitan los trámite para condonación y regularización.</t>
  </si>
  <si>
    <t>Tramites</t>
  </si>
  <si>
    <t>ACT05.8</t>
  </si>
  <si>
    <t>Apertura espacios para el cuidado infantil.</t>
  </si>
  <si>
    <t>Porcentaje de espacios para el cuidado infantil aperturados.</t>
  </si>
  <si>
    <t>Mide el porcentaje de espacios para el cuidado infantil aperturados.</t>
  </si>
  <si>
    <t>Espacios para el cuidado infantil aperturados / espacios para el cuidado infantil aperturados programados* 100</t>
  </si>
  <si>
    <t>ECIA/ECIP*100</t>
  </si>
  <si>
    <t>Realizar la apertura de 3 espacios para el cuidado infantil.</t>
  </si>
  <si>
    <t>CO6</t>
  </si>
  <si>
    <t>Realizar acciones para mantener vigente el sistema de información.</t>
  </si>
  <si>
    <t>Porcentaje de acciones para mantener vigente el sistema de información realizadas.</t>
  </si>
  <si>
    <t>Mide el porcentaje de acciones para mantener vigente el sistema de información realizadas.</t>
  </si>
  <si>
    <t>Acciones para mantener vigente el sistema de información realizadas. /acciones para mantener vigente el sistema de información programadas* 100</t>
  </si>
  <si>
    <t>AMVSIR/AMVSIP*100</t>
  </si>
  <si>
    <t>El Sistema de Información y Estadística se encuentra trabajando</t>
  </si>
  <si>
    <t>ACT06.1</t>
  </si>
  <si>
    <t>Actualizar el Sistema de Información y Estadística del Desarrollo Integral de la Familia municipal.</t>
  </si>
  <si>
    <t>Porcentaje de actualizaciones del Sistema de Información y Estadística del Desarrollo Integral de la Familia Municipal realizadas.</t>
  </si>
  <si>
    <t>Mide el porcentaje de actualizaciones del Sistema de Información y Estadística del Desarrollo Integral de la Familia Municipal realizadas.</t>
  </si>
  <si>
    <t>Actualizaciones del Sistema de Información y Estadística del Desarrollo Integral de la Familia Municipal realizadas / actualizaciones del Sistema de Información y Estadística del Desarrollo Integral de la Familia Municipal programadas* 100</t>
  </si>
  <si>
    <t>ASIEDIFMR/ASIEDIFMP*100</t>
  </si>
  <si>
    <t>Actualizaciones</t>
  </si>
  <si>
    <t>ACT06.2</t>
  </si>
  <si>
    <t>Reportar Informe Anual de Actividades del Sistema para el Desarrollo Integral de la Familia del Municipio de Juárez.</t>
  </si>
  <si>
    <t>porcentaje de reportes de Informe Anual de Actividades del Sistema para el Desarrollo Integral de la Familia del Municipio de Juárez realizados.</t>
  </si>
  <si>
    <t>Mide el porcentaje de reportes de Informe Anual de Actividades del Sistema para el Desarrollo Integral de la Familia del Municipio de Juárez realizados.</t>
  </si>
  <si>
    <t>Reportes de Informe Anual de Actividades del Sistema para el Desarrollo Integral de la Familia del Municipio de Juárez realizados. / reportes de Informe Anual de Actividades del Sistema para el Desarrollo Integral de la Familia del Municipio de Juárez programados* 100</t>
  </si>
  <si>
    <t>RIAASDIFMJR/RIAASDIFMJP*100</t>
  </si>
  <si>
    <t>Informes</t>
  </si>
  <si>
    <t>ACT06.3</t>
  </si>
  <si>
    <t>Capacitaciones de sensibilización de los empleados municipales.</t>
  </si>
  <si>
    <t>Porcentaje de capacitaciones de sensibilización de los empleados municipales realizadas.</t>
  </si>
  <si>
    <t>Mide el porcentaje de capacitaciones de sensibilización de los empleados municipales realizadas.</t>
  </si>
  <si>
    <t>Capacitaciones de sensibilización de los empleados municipales realizadas / capacitaciones de sensibilización de los empleados municipales programados* 100</t>
  </si>
  <si>
    <t>CSEMR/CSEMP*100</t>
  </si>
  <si>
    <t>Los empleados municipales acuden a las capacitaciones.</t>
  </si>
  <si>
    <t>Capacitaciones</t>
  </si>
  <si>
    <t>2. Capacitar al personal municipal</t>
  </si>
  <si>
    <t>Brindar 11 capacitaciones de sensibilización en perspectiva de Niñas, Niños y Adolescentes a empleados municipales.</t>
  </si>
  <si>
    <t>ACT06.4</t>
  </si>
  <si>
    <t>Implementar un sistema de registro de posibles vulneraciones de derecho de los NNA.</t>
  </si>
  <si>
    <t>Porcentaje de sistemas de registro de posibles vulneraciones de derecho de los NNA implementados.</t>
  </si>
  <si>
    <t>Mide el porcentaje de sistemas de registro de posibles vulneraciones de derecho de los NNA implementados.</t>
  </si>
  <si>
    <t>Sistemas de registro de posibles vulneraciones de derecho de los NNA implementados / sistemas de registro de posibles vulneraciones de derecho de los NNA programados* 100</t>
  </si>
  <si>
    <t>SRPVDNNAI/SRPVDNNAP*100</t>
  </si>
  <si>
    <t>Los empleados municipales capturan de manera optima la información.</t>
  </si>
  <si>
    <t>7. Inclusión de políticas que atiendan la perspectiva de género</t>
  </si>
  <si>
    <t>ACT06.5</t>
  </si>
  <si>
    <t>Generar una agenda estratégica para focalizar y ampliar la cobertura de los servicios de los NNA.</t>
  </si>
  <si>
    <t>Porcentaje de agendas estratégicas para focalizar y ampliar la cobertura de los servicios de los NNA generadas.</t>
  </si>
  <si>
    <t>Mide el porcentaje de agendas estratégicas para focalizar y ampliar la cobertura de los servicios de los NNA generadas.</t>
  </si>
  <si>
    <t>Agendas estratégicas para focalizar y ampliar la cobertura de los servicios de los NNA generadas / agendas estratégicas para focalizar y ampliar la cobertura de los servicios de los NNA programados* 100</t>
  </si>
  <si>
    <t>AEPFACSNNAG/AEPFACSNNAP *100</t>
  </si>
  <si>
    <t>Existe el personal requerido para la creación de la agenda estratégica.</t>
  </si>
  <si>
    <t>Agenda</t>
  </si>
  <si>
    <t>No se alcanzó la meta debido a que fue la única persona que llego a este servicio.</t>
  </si>
  <si>
    <t>Se rebaso la meta debido a que mas personas solicitaron el servicio.</t>
  </si>
  <si>
    <t xml:space="preserve">No se cumplió la meta debido a la falta de entrega en los programas estatales del periodo enero – febrero. </t>
  </si>
  <si>
    <t>No se alcanzó la meta ya que no fueron enviadas las despensas de DIF Estatal a tiempo</t>
  </si>
  <si>
    <t>No se alcanzó la meta debido a que el recurso fue liberado hasta marzo</t>
  </si>
  <si>
    <t>No se cumplió la meta debido a que no se recibieron solicitudes de este servicio.</t>
  </si>
  <si>
    <t>Se rebaso la meta debido al incremento de solicitudes durante este periodo.</t>
  </si>
  <si>
    <t>Se rebaso la meta debido al incremento de solicitudes de las escuelas durante este periodo.</t>
  </si>
  <si>
    <t>No se alcanzó la meta debido a que fueron reprogramadas por las inclemencias del tiempo.</t>
  </si>
  <si>
    <t>Se rebaso la meta debido al incremento de solicitudes para este servicio durante este periodo.</t>
  </si>
  <si>
    <t>No se alcanzó la meta debido a la suspenciones laborales del Sistema Educativo y por situaciones climaticas .</t>
  </si>
  <si>
    <t>Se superó la meta debido a la implementación de nuevos talleres y certificaciones en los centros</t>
  </si>
  <si>
    <t>Se rebaso la meta debido a la apertura de nuevos talleres en los centros Zapata, Sur Oriente y Siglo XXI</t>
  </si>
  <si>
    <t>Se rebaso la meta debido a la certificación de Alumnos en los centros Zapata, Sur Oriente y Olivia Espinosa programada.</t>
  </si>
  <si>
    <t>No se alcanzó la meta debido a la restructuración de los servicios.</t>
  </si>
  <si>
    <t>No se alcanzó la meta debido a que fue reprogramada la entrega del mes de marzo, lo cual se verá reflejada en el siguiente trimestre.</t>
  </si>
  <si>
    <t>No se alcanzó la meta debido a que la convocatoria iniciara en el mes de Abril.</t>
  </si>
  <si>
    <t>No se alcanzó la meta debido a que en el mes de enero no se generó el apoyo por actualización de UMA.</t>
  </si>
  <si>
    <t>Se supero la meta debido al interes de capacitación a los Empledaos Municipales en el tema de prespectiva de NNA.</t>
  </si>
  <si>
    <t>Se superó la meta debido a la demanda de solicitudes de las dependencias interesadas.</t>
  </si>
  <si>
    <t>No se alcanzó la meta debido a que la licitación quedo desierta por documentación incompleta por parte de los postulantes.</t>
  </si>
  <si>
    <t>No se alcanzo la meta debido a que fueron reprogramados en el siguiente trimestre.</t>
  </si>
  <si>
    <t xml:space="preserve">No se alcanzó la meta debido a cancelaciones por enfermedades respiratorias de los beneficiarios por las inclemencias del tiempo. </t>
  </si>
  <si>
    <t>No se alcanzó la meta debido a que se derivaron varias canalizaciones y no fue necesario realizar un plan de acompañamiento.</t>
  </si>
  <si>
    <t>Enero 2025 -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</si>
</sst>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0033"/>
        <bgColor rgb="FF660033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3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60EE8-5438-47B9-9112-15BB4A30ACB2}">
  <dimension ref="A1:BG52"/>
  <sheetViews>
    <sheetView tabSelected="1" zoomScale="50" zoomScaleNormal="50" workbookViewId="0">
      <selection activeCell="D3" sqref="D3"/>
    </sheetView>
  </sheetViews>
  <sheetFormatPr baseColWidth="10" defaultRowHeight="15" x14ac:dyDescent="0.25"/>
  <cols>
    <col min="1" max="1" width="15" customWidth="1"/>
    <col min="2" max="2" width="36" customWidth="1"/>
    <col min="3" max="3" width="30" customWidth="1"/>
    <col min="4" max="4" width="37.140625" customWidth="1"/>
    <col min="5" max="5" width="31.140625" customWidth="1"/>
    <col min="6" max="6" width="45.85546875" customWidth="1"/>
    <col min="7" max="7" width="13.42578125" hidden="1" customWidth="1"/>
    <col min="8" max="9" width="15.85546875" hidden="1" customWidth="1"/>
    <col min="10" max="10" width="18.5703125" hidden="1" customWidth="1"/>
    <col min="11" max="11" width="50.28515625" hidden="1" customWidth="1"/>
    <col min="12" max="12" width="39.42578125" hidden="1" customWidth="1"/>
    <col min="13" max="13" width="14.85546875" customWidth="1"/>
    <col min="14" max="14" width="13.85546875" customWidth="1"/>
    <col min="15" max="15" width="16" customWidth="1"/>
    <col min="16" max="16" width="10.7109375" customWidth="1"/>
    <col min="17" max="17" width="17.7109375" customWidth="1"/>
    <col min="18" max="18" width="19" customWidth="1"/>
    <col min="19" max="19" width="14.85546875" customWidth="1"/>
    <col min="20" max="20" width="11.5703125" customWidth="1"/>
    <col min="21" max="21" width="16.85546875" customWidth="1"/>
    <col min="22" max="22" width="24.42578125" customWidth="1"/>
    <col min="23" max="23" width="14.42578125" customWidth="1"/>
    <col min="24" max="24" width="11.5703125" customWidth="1"/>
    <col min="25" max="25" width="16.7109375" customWidth="1"/>
    <col min="26" max="26" width="21.140625" customWidth="1"/>
    <col min="27" max="27" width="10.7109375" customWidth="1"/>
    <col min="28" max="28" width="13.5703125" customWidth="1"/>
    <col min="29" max="29" width="14" customWidth="1"/>
    <col min="30" max="30" width="17.5703125" customWidth="1"/>
    <col min="31" max="31" width="11.5703125" customWidth="1"/>
    <col min="32" max="32" width="13.42578125" customWidth="1"/>
    <col min="33" max="33" width="15.140625" customWidth="1"/>
    <col min="34" max="34" width="17.5703125" customWidth="1"/>
    <col min="35" max="35" width="22.85546875" customWidth="1"/>
    <col min="36" max="36" width="23.140625" customWidth="1"/>
    <col min="37" max="37" width="25.42578125" hidden="1" customWidth="1"/>
    <col min="38" max="38" width="31.85546875" hidden="1" customWidth="1"/>
    <col min="39" max="39" width="30.42578125" hidden="1" customWidth="1"/>
    <col min="40" max="40" width="11.5703125" customWidth="1"/>
    <col min="41" max="42" width="35.5703125" customWidth="1"/>
    <col min="43" max="43" width="35.5703125" hidden="1" customWidth="1"/>
    <col min="44" max="44" width="25.85546875" hidden="1" customWidth="1"/>
    <col min="45" max="45" width="30.7109375" hidden="1" customWidth="1"/>
    <col min="46" max="46" width="67.42578125" hidden="1" customWidth="1"/>
    <col min="47" max="47" width="36.42578125" hidden="1" customWidth="1"/>
    <col min="48" max="48" width="34.28515625" hidden="1" customWidth="1"/>
    <col min="49" max="49" width="61.85546875" hidden="1" customWidth="1"/>
    <col min="50" max="50" width="39.140625" customWidth="1"/>
    <col min="51" max="51" width="18" customWidth="1"/>
    <col min="52" max="52" width="15.42578125" customWidth="1"/>
    <col min="53" max="53" width="15.42578125" hidden="1" customWidth="1"/>
    <col min="54" max="54" width="10.7109375" hidden="1" customWidth="1"/>
    <col min="55" max="55" width="18.5703125" hidden="1" customWidth="1"/>
    <col min="56" max="56" width="10.7109375" hidden="1" customWidth="1"/>
    <col min="57" max="58" width="19.85546875" hidden="1" customWidth="1"/>
    <col min="59" max="59" width="23.42578125" hidden="1" customWidth="1"/>
  </cols>
  <sheetData>
    <row r="1" spans="1:59" ht="66" customHeight="1" x14ac:dyDescent="0.25">
      <c r="A1" s="16" t="s">
        <v>503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2" spans="1:59" ht="78.75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19</v>
      </c>
      <c r="Y2" s="2" t="s">
        <v>20</v>
      </c>
      <c r="Z2" s="2" t="s">
        <v>23</v>
      </c>
      <c r="AA2" s="2" t="s">
        <v>24</v>
      </c>
      <c r="AB2" s="2" t="s">
        <v>19</v>
      </c>
      <c r="AC2" s="1" t="s">
        <v>20</v>
      </c>
      <c r="AD2" s="2" t="s">
        <v>25</v>
      </c>
      <c r="AE2" s="2" t="s">
        <v>26</v>
      </c>
      <c r="AF2" s="2" t="s">
        <v>19</v>
      </c>
      <c r="AG2" s="1" t="s">
        <v>20</v>
      </c>
      <c r="AH2" s="1" t="s">
        <v>27</v>
      </c>
      <c r="AI2" s="1" t="s">
        <v>28</v>
      </c>
      <c r="AJ2" s="1" t="s">
        <v>29</v>
      </c>
      <c r="AK2" s="1" t="s">
        <v>30</v>
      </c>
      <c r="AL2" s="1" t="s">
        <v>31</v>
      </c>
      <c r="AM2" s="1" t="s">
        <v>32</v>
      </c>
      <c r="AN2" s="1" t="s">
        <v>33</v>
      </c>
      <c r="AO2" s="1" t="s">
        <v>34</v>
      </c>
      <c r="AP2" s="1" t="s">
        <v>35</v>
      </c>
      <c r="AQ2" s="1" t="s">
        <v>36</v>
      </c>
      <c r="AR2" s="1" t="s">
        <v>37</v>
      </c>
      <c r="AS2" s="1" t="s">
        <v>38</v>
      </c>
      <c r="AT2" s="1" t="s">
        <v>39</v>
      </c>
      <c r="AU2" s="1" t="s">
        <v>40</v>
      </c>
      <c r="AV2" s="1" t="s">
        <v>41</v>
      </c>
      <c r="AW2" s="1" t="s">
        <v>42</v>
      </c>
      <c r="AX2" s="1" t="s">
        <v>43</v>
      </c>
      <c r="AY2" s="1" t="s">
        <v>44</v>
      </c>
      <c r="AZ2" s="1" t="s">
        <v>45</v>
      </c>
      <c r="BA2" s="1" t="s">
        <v>46</v>
      </c>
      <c r="BB2" s="1" t="s">
        <v>47</v>
      </c>
      <c r="BC2" s="1" t="s">
        <v>48</v>
      </c>
      <c r="BD2" s="1" t="s">
        <v>49</v>
      </c>
      <c r="BE2" s="1" t="s">
        <v>50</v>
      </c>
      <c r="BF2" s="1" t="s">
        <v>51</v>
      </c>
      <c r="BG2" s="1" t="s">
        <v>52</v>
      </c>
    </row>
    <row r="3" spans="1:59" ht="94.5" x14ac:dyDescent="0.25">
      <c r="A3" s="3" t="s">
        <v>53</v>
      </c>
      <c r="B3" s="3" t="s">
        <v>54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3" t="s">
        <v>60</v>
      </c>
      <c r="I3" s="3" t="s">
        <v>61</v>
      </c>
      <c r="J3" s="3"/>
      <c r="K3" s="3" t="s">
        <v>62</v>
      </c>
      <c r="L3" s="3" t="s">
        <v>63</v>
      </c>
      <c r="M3" s="3" t="s">
        <v>64</v>
      </c>
      <c r="N3" s="4">
        <v>50</v>
      </c>
      <c r="O3" s="4">
        <v>372</v>
      </c>
      <c r="P3" s="4">
        <f t="shared" ref="P3:P52" si="0">T3+X3+AB3+AF3</f>
        <v>83</v>
      </c>
      <c r="Q3" s="5">
        <f t="shared" ref="Q3:Q52" si="1">(P3/O3)</f>
        <v>0.22311827956989247</v>
      </c>
      <c r="R3" s="6" t="str">
        <f t="shared" ref="R3:R52" si="2">+IF(Q3&gt;=0.86,"Resultados aceptables 86%-100%", IF(Q3&gt;=0.6,"Resultados por debajo de la aceptable 60%-85%", "Resultados inaceptables o inexistentes 0% - 59%"))</f>
        <v>Resultados inaceptables o inexistentes 0% - 59%</v>
      </c>
      <c r="S3" s="4">
        <v>83</v>
      </c>
      <c r="T3" s="10">
        <v>83</v>
      </c>
      <c r="U3" s="5">
        <f t="shared" ref="U3:U52" si="3">(T3/S3)</f>
        <v>1</v>
      </c>
      <c r="V3" s="6" t="str">
        <f t="shared" ref="V3:V52" si="4">+IF(U3&gt;=0.86,"Resultados aceptables 86%-100%", IF(U3&gt;=0.6,"Resultados por debajo de la aceptable 60%-85%", "Resultados inaceptables o inexistentes 0% - 59%"))</f>
        <v>Resultados aceptables 86%-100%</v>
      </c>
      <c r="W3" s="4">
        <v>83</v>
      </c>
      <c r="X3" s="3"/>
      <c r="Y3" s="5">
        <f t="shared" ref="Y3:Y52" si="5">(X3/W3)</f>
        <v>0</v>
      </c>
      <c r="Z3" s="6" t="str">
        <f t="shared" ref="Z3:Z52" si="6">+IF(Y3&gt;=0.86,"Resultados aceptables 86%-100%", IF(Y3&gt;=0.6,"Resultados por debajo de la aceptable 60%-85%", "Resultados inaceptables o inexistentes 0% - 59%"))</f>
        <v>Resultados inaceptables o inexistentes 0% - 59%</v>
      </c>
      <c r="AA3" s="4">
        <v>123</v>
      </c>
      <c r="AB3" s="3"/>
      <c r="AC3" s="5">
        <f t="shared" ref="AC3:AC52" si="7">(AB3/AA3)</f>
        <v>0</v>
      </c>
      <c r="AD3" s="6" t="str">
        <f t="shared" ref="AD3:AD52" si="8">+IF(AC3&gt;=0.86,"Resultados aceptables 86%-100%", IF(AC3&gt;=0.6,"Resultados por debajo de la aceptable 60%-85%", "Resultados inaceptables o inexistentes 0% - 59%"))</f>
        <v>Resultados inaceptables o inexistentes 0% - 59%</v>
      </c>
      <c r="AE3" s="4">
        <v>83</v>
      </c>
      <c r="AF3" s="3"/>
      <c r="AG3" s="5">
        <f t="shared" ref="AG3:AG52" si="9">(AF3/AE3)</f>
        <v>0</v>
      </c>
      <c r="AH3" s="6" t="str">
        <f t="shared" ref="AH3:AH52" si="10">+IF(AG3&gt;=0.86,"Resultados aceptables 86%-100%", IF(AG3&gt;=0.6,"Resultados por debajo de la aceptable 60%-85%", "Resultados inaceptables o inexistentes 0% - 59%"))</f>
        <v>Resultados inaceptables o inexistentes 0% - 59%</v>
      </c>
      <c r="AI3" s="3" t="s">
        <v>65</v>
      </c>
      <c r="AJ3" s="3" t="s">
        <v>65</v>
      </c>
      <c r="AK3" s="3" t="s">
        <v>66</v>
      </c>
      <c r="AL3" s="3"/>
      <c r="AM3" s="3"/>
      <c r="AN3" s="3" t="s">
        <v>67</v>
      </c>
      <c r="AO3" s="7" t="s">
        <v>68</v>
      </c>
      <c r="AP3" s="15"/>
      <c r="AQ3" s="7"/>
      <c r="AR3" s="3"/>
      <c r="AS3" s="3"/>
      <c r="AT3" s="3"/>
      <c r="AU3" s="3" t="s">
        <v>69</v>
      </c>
      <c r="AV3" s="3" t="s">
        <v>70</v>
      </c>
      <c r="AW3" s="3" t="s">
        <v>71</v>
      </c>
      <c r="AX3" s="3" t="s">
        <v>72</v>
      </c>
      <c r="AY3" s="3" t="s">
        <v>73</v>
      </c>
      <c r="AZ3" s="3"/>
      <c r="BA3" s="3" t="s">
        <v>74</v>
      </c>
      <c r="BB3" s="3" t="s">
        <v>75</v>
      </c>
      <c r="BC3" s="3" t="s">
        <v>75</v>
      </c>
      <c r="BD3" s="3" t="s">
        <v>75</v>
      </c>
      <c r="BE3" s="3" t="s">
        <v>75</v>
      </c>
      <c r="BF3" s="3" t="s">
        <v>75</v>
      </c>
      <c r="BG3" s="3" t="s">
        <v>75</v>
      </c>
    </row>
    <row r="4" spans="1:59" ht="110.25" x14ac:dyDescent="0.25">
      <c r="A4" s="3" t="s">
        <v>76</v>
      </c>
      <c r="B4" s="3" t="s">
        <v>77</v>
      </c>
      <c r="C4" s="3" t="s">
        <v>78</v>
      </c>
      <c r="D4" s="3" t="s">
        <v>79</v>
      </c>
      <c r="E4" s="3" t="s">
        <v>80</v>
      </c>
      <c r="F4" s="3" t="s">
        <v>81</v>
      </c>
      <c r="G4" s="3" t="s">
        <v>59</v>
      </c>
      <c r="H4" s="3" t="s">
        <v>60</v>
      </c>
      <c r="I4" s="3" t="s">
        <v>61</v>
      </c>
      <c r="J4" s="3"/>
      <c r="K4" s="3" t="s">
        <v>82</v>
      </c>
      <c r="L4" s="3" t="s">
        <v>83</v>
      </c>
      <c r="M4" s="3" t="s">
        <v>84</v>
      </c>
      <c r="N4" s="4">
        <v>0</v>
      </c>
      <c r="O4" s="4">
        <v>12</v>
      </c>
      <c r="P4" s="4">
        <f t="shared" si="0"/>
        <v>1</v>
      </c>
      <c r="Q4" s="5">
        <f t="shared" si="1"/>
        <v>8.3333333333333329E-2</v>
      </c>
      <c r="R4" s="6" t="str">
        <f t="shared" si="2"/>
        <v>Resultados inaceptables o inexistentes 0% - 59%</v>
      </c>
      <c r="S4" s="4">
        <v>3</v>
      </c>
      <c r="T4" s="10">
        <v>1</v>
      </c>
      <c r="U4" s="5">
        <f t="shared" si="3"/>
        <v>0.33333333333333331</v>
      </c>
      <c r="V4" s="6" t="str">
        <f t="shared" si="4"/>
        <v>Resultados inaceptables o inexistentes 0% - 59%</v>
      </c>
      <c r="W4" s="4">
        <v>3</v>
      </c>
      <c r="X4" s="3"/>
      <c r="Y4" s="5">
        <f t="shared" si="5"/>
        <v>0</v>
      </c>
      <c r="Z4" s="6" t="str">
        <f t="shared" si="6"/>
        <v>Resultados inaceptables o inexistentes 0% - 59%</v>
      </c>
      <c r="AA4" s="4">
        <v>3</v>
      </c>
      <c r="AB4" s="3"/>
      <c r="AC4" s="5">
        <f t="shared" si="7"/>
        <v>0</v>
      </c>
      <c r="AD4" s="6" t="str">
        <f t="shared" si="8"/>
        <v>Resultados inaceptables o inexistentes 0% - 59%</v>
      </c>
      <c r="AE4" s="4">
        <v>3</v>
      </c>
      <c r="AF4" s="3"/>
      <c r="AG4" s="5">
        <f t="shared" si="9"/>
        <v>0</v>
      </c>
      <c r="AH4" s="6" t="str">
        <f t="shared" si="10"/>
        <v>Resultados inaceptables o inexistentes 0% - 59%</v>
      </c>
      <c r="AI4" s="3" t="s">
        <v>65</v>
      </c>
      <c r="AJ4" s="3" t="s">
        <v>65</v>
      </c>
      <c r="AK4" s="3" t="s">
        <v>66</v>
      </c>
      <c r="AL4" s="3"/>
      <c r="AM4" s="3"/>
      <c r="AN4" s="3" t="s">
        <v>74</v>
      </c>
      <c r="AO4" s="3"/>
      <c r="AP4" s="12" t="s">
        <v>479</v>
      </c>
      <c r="AQ4" s="3"/>
      <c r="AR4" s="3"/>
      <c r="AS4" s="3"/>
      <c r="AT4" s="3"/>
      <c r="AU4" s="3" t="s">
        <v>69</v>
      </c>
      <c r="AV4" s="3" t="s">
        <v>70</v>
      </c>
      <c r="AW4" s="3" t="s">
        <v>71</v>
      </c>
      <c r="AX4" s="3" t="s">
        <v>72</v>
      </c>
      <c r="AY4" s="3" t="s">
        <v>73</v>
      </c>
      <c r="AZ4" s="3"/>
      <c r="BA4" s="3" t="s">
        <v>74</v>
      </c>
      <c r="BB4" s="3" t="s">
        <v>75</v>
      </c>
      <c r="BC4" s="3" t="s">
        <v>75</v>
      </c>
      <c r="BD4" s="3" t="s">
        <v>75</v>
      </c>
      <c r="BE4" s="3" t="s">
        <v>75</v>
      </c>
      <c r="BF4" s="3" t="s">
        <v>75</v>
      </c>
      <c r="BG4" s="3" t="s">
        <v>75</v>
      </c>
    </row>
    <row r="5" spans="1:59" ht="94.5" x14ac:dyDescent="0.25">
      <c r="A5" s="3" t="s">
        <v>85</v>
      </c>
      <c r="B5" s="3" t="s">
        <v>86</v>
      </c>
      <c r="C5" s="3" t="s">
        <v>87</v>
      </c>
      <c r="D5" s="3" t="s">
        <v>88</v>
      </c>
      <c r="E5" s="3" t="s">
        <v>89</v>
      </c>
      <c r="F5" s="3" t="s">
        <v>90</v>
      </c>
      <c r="G5" s="3" t="s">
        <v>59</v>
      </c>
      <c r="H5" s="3" t="s">
        <v>60</v>
      </c>
      <c r="I5" s="3" t="s">
        <v>61</v>
      </c>
      <c r="J5" s="3"/>
      <c r="K5" s="3" t="s">
        <v>82</v>
      </c>
      <c r="L5" s="3" t="s">
        <v>91</v>
      </c>
      <c r="M5" s="3" t="s">
        <v>92</v>
      </c>
      <c r="N5" s="4">
        <v>0</v>
      </c>
      <c r="O5" s="4">
        <v>120</v>
      </c>
      <c r="P5" s="4">
        <f t="shared" si="0"/>
        <v>23</v>
      </c>
      <c r="Q5" s="5">
        <f t="shared" si="1"/>
        <v>0.19166666666666668</v>
      </c>
      <c r="R5" s="6" t="str">
        <f t="shared" si="2"/>
        <v>Resultados inaceptables o inexistentes 0% - 59%</v>
      </c>
      <c r="S5" s="4">
        <v>20</v>
      </c>
      <c r="T5" s="10">
        <v>23</v>
      </c>
      <c r="U5" s="5">
        <f t="shared" si="3"/>
        <v>1.1499999999999999</v>
      </c>
      <c r="V5" s="6" t="str">
        <f t="shared" si="4"/>
        <v>Resultados aceptables 86%-100%</v>
      </c>
      <c r="W5" s="4">
        <v>20</v>
      </c>
      <c r="X5" s="3"/>
      <c r="Y5" s="5">
        <f t="shared" si="5"/>
        <v>0</v>
      </c>
      <c r="Z5" s="6" t="str">
        <f t="shared" si="6"/>
        <v>Resultados inaceptables o inexistentes 0% - 59%</v>
      </c>
      <c r="AA5" s="4">
        <v>60</v>
      </c>
      <c r="AB5" s="3"/>
      <c r="AC5" s="5">
        <f t="shared" si="7"/>
        <v>0</v>
      </c>
      <c r="AD5" s="6" t="str">
        <f t="shared" si="8"/>
        <v>Resultados inaceptables o inexistentes 0% - 59%</v>
      </c>
      <c r="AE5" s="4">
        <v>20</v>
      </c>
      <c r="AF5" s="3"/>
      <c r="AG5" s="5">
        <f t="shared" si="9"/>
        <v>0</v>
      </c>
      <c r="AH5" s="6" t="str">
        <f t="shared" si="10"/>
        <v>Resultados inaceptables o inexistentes 0% - 59%</v>
      </c>
      <c r="AI5" s="3" t="s">
        <v>65</v>
      </c>
      <c r="AJ5" s="3" t="s">
        <v>65</v>
      </c>
      <c r="AK5" s="3" t="s">
        <v>66</v>
      </c>
      <c r="AL5" s="3"/>
      <c r="AM5" s="3"/>
      <c r="AN5" s="3" t="s">
        <v>74</v>
      </c>
      <c r="AO5" s="3"/>
      <c r="AP5" s="12" t="s">
        <v>480</v>
      </c>
      <c r="AQ5" s="3"/>
      <c r="AR5" s="3"/>
      <c r="AS5" s="3"/>
      <c r="AT5" s="3"/>
      <c r="AU5" s="3" t="s">
        <v>69</v>
      </c>
      <c r="AV5" s="3" t="s">
        <v>70</v>
      </c>
      <c r="AW5" s="3" t="s">
        <v>93</v>
      </c>
      <c r="AX5" s="3" t="s">
        <v>94</v>
      </c>
      <c r="AY5" s="3" t="s">
        <v>73</v>
      </c>
      <c r="AZ5" s="3"/>
      <c r="BA5" s="3" t="s">
        <v>74</v>
      </c>
      <c r="BB5" s="3" t="s">
        <v>75</v>
      </c>
      <c r="BC5" s="3" t="s">
        <v>75</v>
      </c>
      <c r="BD5" s="3" t="s">
        <v>75</v>
      </c>
      <c r="BE5" s="3" t="s">
        <v>75</v>
      </c>
      <c r="BF5" s="3" t="s">
        <v>75</v>
      </c>
      <c r="BG5" s="3" t="s">
        <v>75</v>
      </c>
    </row>
    <row r="6" spans="1:59" ht="141.75" x14ac:dyDescent="0.25">
      <c r="A6" s="3" t="s">
        <v>95</v>
      </c>
      <c r="B6" s="3" t="s">
        <v>96</v>
      </c>
      <c r="C6" s="3" t="s">
        <v>97</v>
      </c>
      <c r="D6" s="3" t="s">
        <v>98</v>
      </c>
      <c r="E6" s="3" t="s">
        <v>99</v>
      </c>
      <c r="F6" s="3" t="s">
        <v>100</v>
      </c>
      <c r="G6" s="3" t="s">
        <v>59</v>
      </c>
      <c r="H6" s="3" t="s">
        <v>60</v>
      </c>
      <c r="I6" s="3" t="s">
        <v>61</v>
      </c>
      <c r="J6" s="3"/>
      <c r="K6" s="3" t="s">
        <v>82</v>
      </c>
      <c r="L6" s="3" t="s">
        <v>101</v>
      </c>
      <c r="M6" s="3" t="s">
        <v>102</v>
      </c>
      <c r="N6" s="4">
        <v>0</v>
      </c>
      <c r="O6" s="4">
        <v>240</v>
      </c>
      <c r="P6" s="4">
        <f t="shared" si="0"/>
        <v>59</v>
      </c>
      <c r="Q6" s="5">
        <f t="shared" si="1"/>
        <v>0.24583333333333332</v>
      </c>
      <c r="R6" s="6" t="str">
        <f t="shared" si="2"/>
        <v>Resultados inaceptables o inexistentes 0% - 59%</v>
      </c>
      <c r="S6" s="4">
        <v>60</v>
      </c>
      <c r="T6" s="10">
        <v>59</v>
      </c>
      <c r="U6" s="5">
        <f t="shared" si="3"/>
        <v>0.98333333333333328</v>
      </c>
      <c r="V6" s="6" t="str">
        <f t="shared" si="4"/>
        <v>Resultados aceptables 86%-100%</v>
      </c>
      <c r="W6" s="4">
        <v>60</v>
      </c>
      <c r="X6" s="3"/>
      <c r="Y6" s="5">
        <f t="shared" si="5"/>
        <v>0</v>
      </c>
      <c r="Z6" s="6" t="str">
        <f t="shared" si="6"/>
        <v>Resultados inaceptables o inexistentes 0% - 59%</v>
      </c>
      <c r="AA6" s="4">
        <v>60</v>
      </c>
      <c r="AB6" s="3"/>
      <c r="AC6" s="5">
        <f t="shared" si="7"/>
        <v>0</v>
      </c>
      <c r="AD6" s="6" t="str">
        <f t="shared" si="8"/>
        <v>Resultados inaceptables o inexistentes 0% - 59%</v>
      </c>
      <c r="AE6" s="4">
        <v>60</v>
      </c>
      <c r="AF6" s="3"/>
      <c r="AG6" s="5">
        <f t="shared" si="9"/>
        <v>0</v>
      </c>
      <c r="AH6" s="6" t="str">
        <f t="shared" si="10"/>
        <v>Resultados inaceptables o inexistentes 0% - 59%</v>
      </c>
      <c r="AI6" s="3" t="s">
        <v>65</v>
      </c>
      <c r="AJ6" s="3" t="s">
        <v>65</v>
      </c>
      <c r="AK6" s="3" t="s">
        <v>66</v>
      </c>
      <c r="AL6" s="3"/>
      <c r="AM6" s="3"/>
      <c r="AN6" s="3" t="s">
        <v>74</v>
      </c>
      <c r="AO6" s="3"/>
      <c r="AP6" s="14"/>
      <c r="AQ6" s="3"/>
      <c r="AR6" s="3"/>
      <c r="AS6" s="3"/>
      <c r="AT6" s="3"/>
      <c r="AU6" s="3" t="s">
        <v>69</v>
      </c>
      <c r="AV6" s="3" t="s">
        <v>70</v>
      </c>
      <c r="AW6" s="3" t="s">
        <v>71</v>
      </c>
      <c r="AX6" s="3" t="s">
        <v>72</v>
      </c>
      <c r="AY6" s="3" t="s">
        <v>73</v>
      </c>
      <c r="AZ6" s="3"/>
      <c r="BA6" s="3" t="s">
        <v>74</v>
      </c>
      <c r="BB6" s="3" t="s">
        <v>75</v>
      </c>
      <c r="BC6" s="3" t="s">
        <v>75</v>
      </c>
      <c r="BD6" s="3" t="s">
        <v>75</v>
      </c>
      <c r="BE6" s="3" t="s">
        <v>75</v>
      </c>
      <c r="BF6" s="3" t="s">
        <v>75</v>
      </c>
      <c r="BG6" s="3" t="s">
        <v>75</v>
      </c>
    </row>
    <row r="7" spans="1:59" ht="126" x14ac:dyDescent="0.25">
      <c r="A7" s="3" t="s">
        <v>103</v>
      </c>
      <c r="B7" s="3" t="s">
        <v>104</v>
      </c>
      <c r="C7" s="3" t="s">
        <v>105</v>
      </c>
      <c r="D7" s="3" t="s">
        <v>106</v>
      </c>
      <c r="E7" s="3" t="s">
        <v>107</v>
      </c>
      <c r="F7" s="3" t="s">
        <v>108</v>
      </c>
      <c r="G7" s="3" t="s">
        <v>59</v>
      </c>
      <c r="H7" s="3" t="s">
        <v>60</v>
      </c>
      <c r="I7" s="3" t="s">
        <v>61</v>
      </c>
      <c r="J7" s="3"/>
      <c r="K7" s="3" t="s">
        <v>62</v>
      </c>
      <c r="L7" s="3" t="s">
        <v>109</v>
      </c>
      <c r="M7" s="3" t="s">
        <v>110</v>
      </c>
      <c r="N7" s="4">
        <v>220036</v>
      </c>
      <c r="O7" s="4">
        <v>219839</v>
      </c>
      <c r="P7" s="4">
        <f t="shared" si="0"/>
        <v>37602</v>
      </c>
      <c r="Q7" s="5">
        <f t="shared" si="1"/>
        <v>0.17104335445485105</v>
      </c>
      <c r="R7" s="6" t="str">
        <f t="shared" si="2"/>
        <v>Resultados inaceptables o inexistentes 0% - 59%</v>
      </c>
      <c r="S7" s="4">
        <v>52893</v>
      </c>
      <c r="T7" s="10">
        <v>37602</v>
      </c>
      <c r="U7" s="5">
        <f t="shared" si="3"/>
        <v>0.71090692530202482</v>
      </c>
      <c r="V7" s="6" t="str">
        <f t="shared" si="4"/>
        <v>Resultados por debajo de la aceptable 60%-85%</v>
      </c>
      <c r="W7" s="4">
        <v>58077</v>
      </c>
      <c r="X7" s="3"/>
      <c r="Y7" s="5">
        <f t="shared" si="5"/>
        <v>0</v>
      </c>
      <c r="Z7" s="6" t="str">
        <f t="shared" si="6"/>
        <v>Resultados inaceptables o inexistentes 0% - 59%</v>
      </c>
      <c r="AA7" s="4">
        <v>51646</v>
      </c>
      <c r="AB7" s="3"/>
      <c r="AC7" s="5">
        <f t="shared" si="7"/>
        <v>0</v>
      </c>
      <c r="AD7" s="6" t="str">
        <f t="shared" si="8"/>
        <v>Resultados inaceptables o inexistentes 0% - 59%</v>
      </c>
      <c r="AE7" s="4">
        <v>57223</v>
      </c>
      <c r="AF7" s="3"/>
      <c r="AG7" s="5">
        <f t="shared" si="9"/>
        <v>0</v>
      </c>
      <c r="AH7" s="6" t="str">
        <f t="shared" si="10"/>
        <v>Resultados inaceptables o inexistentes 0% - 59%</v>
      </c>
      <c r="AI7" s="3" t="s">
        <v>65</v>
      </c>
      <c r="AJ7" s="3" t="s">
        <v>65</v>
      </c>
      <c r="AK7" s="3" t="s">
        <v>75</v>
      </c>
      <c r="AL7" s="3"/>
      <c r="AM7" s="3"/>
      <c r="AN7" s="3" t="s">
        <v>67</v>
      </c>
      <c r="AO7" s="3" t="s">
        <v>111</v>
      </c>
      <c r="AP7" s="12" t="s">
        <v>481</v>
      </c>
      <c r="AQ7" s="3"/>
      <c r="AR7" s="3"/>
      <c r="AS7" s="3"/>
      <c r="AT7" s="3"/>
      <c r="AU7" s="3" t="s">
        <v>69</v>
      </c>
      <c r="AV7" s="3" t="s">
        <v>70</v>
      </c>
      <c r="AW7" s="3" t="s">
        <v>112</v>
      </c>
      <c r="AX7" s="3" t="s">
        <v>113</v>
      </c>
      <c r="AY7" s="3" t="s">
        <v>73</v>
      </c>
      <c r="AZ7" s="3" t="s">
        <v>114</v>
      </c>
      <c r="BA7" s="3" t="s">
        <v>74</v>
      </c>
      <c r="BB7" s="3" t="s">
        <v>75</v>
      </c>
      <c r="BC7" s="3" t="s">
        <v>75</v>
      </c>
      <c r="BD7" s="3" t="s">
        <v>75</v>
      </c>
      <c r="BE7" s="3" t="s">
        <v>75</v>
      </c>
      <c r="BF7" s="3" t="s">
        <v>75</v>
      </c>
      <c r="BG7" s="3" t="s">
        <v>75</v>
      </c>
    </row>
    <row r="8" spans="1:59" ht="126" x14ac:dyDescent="0.25">
      <c r="A8" s="3" t="s">
        <v>115</v>
      </c>
      <c r="B8" s="3" t="s">
        <v>116</v>
      </c>
      <c r="C8" s="3" t="s">
        <v>117</v>
      </c>
      <c r="D8" s="3" t="s">
        <v>118</v>
      </c>
      <c r="E8" s="3" t="s">
        <v>119</v>
      </c>
      <c r="F8" s="3" t="s">
        <v>120</v>
      </c>
      <c r="G8" s="3" t="s">
        <v>59</v>
      </c>
      <c r="H8" s="3" t="s">
        <v>60</v>
      </c>
      <c r="I8" s="3" t="s">
        <v>61</v>
      </c>
      <c r="J8" s="3"/>
      <c r="K8" s="3" t="s">
        <v>82</v>
      </c>
      <c r="L8" s="3" t="s">
        <v>121</v>
      </c>
      <c r="M8" s="3" t="s">
        <v>122</v>
      </c>
      <c r="N8" s="4">
        <v>3835</v>
      </c>
      <c r="O8" s="4">
        <v>3835</v>
      </c>
      <c r="P8" s="4">
        <f t="shared" si="0"/>
        <v>0</v>
      </c>
      <c r="Q8" s="5">
        <f t="shared" si="1"/>
        <v>0</v>
      </c>
      <c r="R8" s="6" t="str">
        <f t="shared" si="2"/>
        <v>Resultados inaceptables o inexistentes 0% - 59%</v>
      </c>
      <c r="S8" s="4">
        <v>767</v>
      </c>
      <c r="T8" s="10">
        <v>0</v>
      </c>
      <c r="U8" s="5">
        <f t="shared" si="3"/>
        <v>0</v>
      </c>
      <c r="V8" s="6" t="str">
        <f t="shared" si="4"/>
        <v>Resultados inaceptables o inexistentes 0% - 59%</v>
      </c>
      <c r="W8" s="4">
        <v>1534</v>
      </c>
      <c r="X8" s="3"/>
      <c r="Y8" s="5">
        <f t="shared" si="5"/>
        <v>0</v>
      </c>
      <c r="Z8" s="6" t="str">
        <f t="shared" si="6"/>
        <v>Resultados inaceptables o inexistentes 0% - 59%</v>
      </c>
      <c r="AA8" s="4">
        <v>767</v>
      </c>
      <c r="AB8" s="3"/>
      <c r="AC8" s="5">
        <f t="shared" si="7"/>
        <v>0</v>
      </c>
      <c r="AD8" s="6" t="str">
        <f t="shared" si="8"/>
        <v>Resultados inaceptables o inexistentes 0% - 59%</v>
      </c>
      <c r="AE8" s="4">
        <v>767</v>
      </c>
      <c r="AF8" s="3"/>
      <c r="AG8" s="5">
        <f t="shared" si="9"/>
        <v>0</v>
      </c>
      <c r="AH8" s="6" t="str">
        <f t="shared" si="10"/>
        <v>Resultados inaceptables o inexistentes 0% - 59%</v>
      </c>
      <c r="AI8" s="3" t="s">
        <v>65</v>
      </c>
      <c r="AJ8" s="3" t="s">
        <v>65</v>
      </c>
      <c r="AK8" s="3" t="s">
        <v>75</v>
      </c>
      <c r="AL8" s="3"/>
      <c r="AM8" s="3"/>
      <c r="AN8" s="3" t="s">
        <v>74</v>
      </c>
      <c r="AO8" s="3"/>
      <c r="AP8" s="12" t="s">
        <v>482</v>
      </c>
      <c r="AQ8" s="3"/>
      <c r="AR8" s="3"/>
      <c r="AS8" s="3"/>
      <c r="AT8" s="3"/>
      <c r="AU8" s="3" t="s">
        <v>69</v>
      </c>
      <c r="AV8" s="3" t="s">
        <v>70</v>
      </c>
      <c r="AW8" s="3" t="s">
        <v>112</v>
      </c>
      <c r="AX8" s="3" t="s">
        <v>113</v>
      </c>
      <c r="AY8" s="3" t="s">
        <v>73</v>
      </c>
      <c r="AZ8" s="3"/>
      <c r="BA8" s="3" t="s">
        <v>74</v>
      </c>
      <c r="BB8" s="3" t="s">
        <v>75</v>
      </c>
      <c r="BC8" s="3" t="s">
        <v>75</v>
      </c>
      <c r="BD8" s="3" t="s">
        <v>75</v>
      </c>
      <c r="BE8" s="3" t="s">
        <v>75</v>
      </c>
      <c r="BF8" s="3" t="s">
        <v>75</v>
      </c>
      <c r="BG8" s="3" t="s">
        <v>75</v>
      </c>
    </row>
    <row r="9" spans="1:59" ht="126" x14ac:dyDescent="0.25">
      <c r="A9" s="3" t="s">
        <v>123</v>
      </c>
      <c r="B9" s="3" t="s">
        <v>124</v>
      </c>
      <c r="C9" s="3" t="s">
        <v>125</v>
      </c>
      <c r="D9" s="3" t="s">
        <v>126</v>
      </c>
      <c r="E9" s="3" t="s">
        <v>127</v>
      </c>
      <c r="F9" s="3" t="s">
        <v>128</v>
      </c>
      <c r="G9" s="3" t="s">
        <v>59</v>
      </c>
      <c r="H9" s="3" t="s">
        <v>60</v>
      </c>
      <c r="I9" s="3" t="s">
        <v>61</v>
      </c>
      <c r="J9" s="3"/>
      <c r="K9" s="3" t="s">
        <v>82</v>
      </c>
      <c r="L9" s="3" t="s">
        <v>129</v>
      </c>
      <c r="M9" s="3" t="s">
        <v>122</v>
      </c>
      <c r="N9" s="4">
        <v>3551</v>
      </c>
      <c r="O9" s="4">
        <v>3606</v>
      </c>
      <c r="P9" s="4">
        <f t="shared" si="0"/>
        <v>0</v>
      </c>
      <c r="Q9" s="5">
        <f t="shared" si="1"/>
        <v>0</v>
      </c>
      <c r="R9" s="6" t="str">
        <f t="shared" si="2"/>
        <v>Resultados inaceptables o inexistentes 0% - 59%</v>
      </c>
      <c r="S9" s="4">
        <v>601</v>
      </c>
      <c r="T9" s="10">
        <v>0</v>
      </c>
      <c r="U9" s="5">
        <f t="shared" si="3"/>
        <v>0</v>
      </c>
      <c r="V9" s="6" t="str">
        <f t="shared" si="4"/>
        <v>Resultados inaceptables o inexistentes 0% - 59%</v>
      </c>
      <c r="W9" s="4">
        <v>1803</v>
      </c>
      <c r="X9" s="3"/>
      <c r="Y9" s="5">
        <f t="shared" si="5"/>
        <v>0</v>
      </c>
      <c r="Z9" s="6" t="str">
        <f t="shared" si="6"/>
        <v>Resultados inaceptables o inexistentes 0% - 59%</v>
      </c>
      <c r="AA9" s="4">
        <v>601</v>
      </c>
      <c r="AB9" s="3"/>
      <c r="AC9" s="5">
        <f t="shared" si="7"/>
        <v>0</v>
      </c>
      <c r="AD9" s="6" t="str">
        <f t="shared" si="8"/>
        <v>Resultados inaceptables o inexistentes 0% - 59%</v>
      </c>
      <c r="AE9" s="4">
        <v>601</v>
      </c>
      <c r="AF9" s="3"/>
      <c r="AG9" s="5">
        <f t="shared" si="9"/>
        <v>0</v>
      </c>
      <c r="AH9" s="6" t="str">
        <f t="shared" si="10"/>
        <v>Resultados inaceptables o inexistentes 0% - 59%</v>
      </c>
      <c r="AI9" s="3" t="s">
        <v>65</v>
      </c>
      <c r="AJ9" s="3" t="s">
        <v>65</v>
      </c>
      <c r="AK9" s="3" t="s">
        <v>75</v>
      </c>
      <c r="AL9" s="3"/>
      <c r="AM9" s="3"/>
      <c r="AN9" s="3" t="s">
        <v>74</v>
      </c>
      <c r="AO9" s="3"/>
      <c r="AP9" s="12" t="s">
        <v>482</v>
      </c>
      <c r="AQ9" s="3"/>
      <c r="AR9" s="3"/>
      <c r="AS9" s="3"/>
      <c r="AT9" s="3"/>
      <c r="AU9" s="3" t="s">
        <v>69</v>
      </c>
      <c r="AV9" s="3" t="s">
        <v>70</v>
      </c>
      <c r="AW9" s="3" t="s">
        <v>112</v>
      </c>
      <c r="AX9" s="3" t="s">
        <v>113</v>
      </c>
      <c r="AY9" s="3" t="s">
        <v>73</v>
      </c>
      <c r="AZ9" s="3"/>
      <c r="BA9" s="3" t="s">
        <v>74</v>
      </c>
      <c r="BB9" s="3" t="s">
        <v>75</v>
      </c>
      <c r="BC9" s="3" t="s">
        <v>75</v>
      </c>
      <c r="BD9" s="3" t="s">
        <v>75</v>
      </c>
      <c r="BE9" s="3" t="s">
        <v>75</v>
      </c>
      <c r="BF9" s="3" t="s">
        <v>75</v>
      </c>
      <c r="BG9" s="3" t="s">
        <v>75</v>
      </c>
    </row>
    <row r="10" spans="1:59" ht="126" x14ac:dyDescent="0.25">
      <c r="A10" s="3" t="s">
        <v>130</v>
      </c>
      <c r="B10" s="3" t="s">
        <v>131</v>
      </c>
      <c r="C10" s="3" t="s">
        <v>132</v>
      </c>
      <c r="D10" s="3" t="s">
        <v>133</v>
      </c>
      <c r="E10" s="3" t="s">
        <v>134</v>
      </c>
      <c r="F10" s="3" t="s">
        <v>135</v>
      </c>
      <c r="G10" s="3" t="s">
        <v>59</v>
      </c>
      <c r="H10" s="3" t="s">
        <v>60</v>
      </c>
      <c r="I10" s="3" t="s">
        <v>61</v>
      </c>
      <c r="J10" s="3"/>
      <c r="K10" s="3" t="s">
        <v>136</v>
      </c>
      <c r="L10" s="3" t="s">
        <v>137</v>
      </c>
      <c r="M10" s="3" t="s">
        <v>122</v>
      </c>
      <c r="N10" s="4">
        <v>306</v>
      </c>
      <c r="O10" s="4">
        <v>306</v>
      </c>
      <c r="P10" s="4">
        <f t="shared" si="0"/>
        <v>0</v>
      </c>
      <c r="Q10" s="5">
        <f t="shared" si="1"/>
        <v>0</v>
      </c>
      <c r="R10" s="6" t="str">
        <f t="shared" si="2"/>
        <v>Resultados inaceptables o inexistentes 0% - 59%</v>
      </c>
      <c r="S10" s="4">
        <v>51</v>
      </c>
      <c r="T10" s="10">
        <v>0</v>
      </c>
      <c r="U10" s="5">
        <f t="shared" si="3"/>
        <v>0</v>
      </c>
      <c r="V10" s="6" t="str">
        <f t="shared" si="4"/>
        <v>Resultados inaceptables o inexistentes 0% - 59%</v>
      </c>
      <c r="W10" s="4">
        <v>102</v>
      </c>
      <c r="X10" s="3"/>
      <c r="Y10" s="5">
        <f t="shared" si="5"/>
        <v>0</v>
      </c>
      <c r="Z10" s="6" t="str">
        <f t="shared" si="6"/>
        <v>Resultados inaceptables o inexistentes 0% - 59%</v>
      </c>
      <c r="AA10" s="4">
        <v>51</v>
      </c>
      <c r="AB10" s="3"/>
      <c r="AC10" s="5">
        <f t="shared" si="7"/>
        <v>0</v>
      </c>
      <c r="AD10" s="6" t="str">
        <f t="shared" si="8"/>
        <v>Resultados inaceptables o inexistentes 0% - 59%</v>
      </c>
      <c r="AE10" s="4">
        <v>102</v>
      </c>
      <c r="AF10" s="3"/>
      <c r="AG10" s="5">
        <f t="shared" si="9"/>
        <v>0</v>
      </c>
      <c r="AH10" s="6" t="str">
        <f t="shared" si="10"/>
        <v>Resultados inaceptables o inexistentes 0% - 59%</v>
      </c>
      <c r="AI10" s="3" t="s">
        <v>65</v>
      </c>
      <c r="AJ10" s="3" t="s">
        <v>65</v>
      </c>
      <c r="AK10" s="3" t="s">
        <v>75</v>
      </c>
      <c r="AL10" s="3"/>
      <c r="AM10" s="3"/>
      <c r="AN10" s="3" t="s">
        <v>74</v>
      </c>
      <c r="AO10" s="7"/>
      <c r="AP10" s="11" t="s">
        <v>482</v>
      </c>
      <c r="AQ10" s="7"/>
      <c r="AR10" s="3"/>
      <c r="AS10" s="3"/>
      <c r="AT10" s="3"/>
      <c r="AU10" s="3" t="s">
        <v>69</v>
      </c>
      <c r="AV10" s="3" t="s">
        <v>70</v>
      </c>
      <c r="AW10" s="3" t="s">
        <v>112</v>
      </c>
      <c r="AX10" s="3" t="s">
        <v>113</v>
      </c>
      <c r="AY10" s="3" t="s">
        <v>73</v>
      </c>
      <c r="AZ10" s="3"/>
      <c r="BA10" s="3" t="s">
        <v>74</v>
      </c>
      <c r="BB10" s="3" t="s">
        <v>75</v>
      </c>
      <c r="BC10" s="3" t="s">
        <v>75</v>
      </c>
      <c r="BD10" s="3" t="s">
        <v>75</v>
      </c>
      <c r="BE10" s="3" t="s">
        <v>75</v>
      </c>
      <c r="BF10" s="3" t="s">
        <v>75</v>
      </c>
      <c r="BG10" s="3" t="s">
        <v>75</v>
      </c>
    </row>
    <row r="11" spans="1:59" ht="126" x14ac:dyDescent="0.25">
      <c r="A11" s="3" t="s">
        <v>138</v>
      </c>
      <c r="B11" s="7" t="s">
        <v>139</v>
      </c>
      <c r="C11" s="3" t="s">
        <v>140</v>
      </c>
      <c r="D11" s="3" t="s">
        <v>141</v>
      </c>
      <c r="E11" s="3" t="s">
        <v>142</v>
      </c>
      <c r="F11" s="3" t="s">
        <v>143</v>
      </c>
      <c r="G11" s="3" t="s">
        <v>59</v>
      </c>
      <c r="H11" s="3" t="s">
        <v>60</v>
      </c>
      <c r="I11" s="3" t="s">
        <v>61</v>
      </c>
      <c r="J11" s="3"/>
      <c r="K11" s="3" t="s">
        <v>136</v>
      </c>
      <c r="L11" s="3" t="s">
        <v>144</v>
      </c>
      <c r="M11" s="3" t="s">
        <v>122</v>
      </c>
      <c r="N11" s="4">
        <v>1452</v>
      </c>
      <c r="O11" s="4">
        <v>1452</v>
      </c>
      <c r="P11" s="4">
        <f t="shared" si="0"/>
        <v>0</v>
      </c>
      <c r="Q11" s="5">
        <f t="shared" si="1"/>
        <v>0</v>
      </c>
      <c r="R11" s="6" t="str">
        <f t="shared" si="2"/>
        <v>Resultados inaceptables o inexistentes 0% - 59%</v>
      </c>
      <c r="S11" s="4">
        <v>242</v>
      </c>
      <c r="T11" s="10">
        <v>0</v>
      </c>
      <c r="U11" s="5">
        <f t="shared" si="3"/>
        <v>0</v>
      </c>
      <c r="V11" s="6" t="str">
        <f t="shared" si="4"/>
        <v>Resultados inaceptables o inexistentes 0% - 59%</v>
      </c>
      <c r="W11" s="4">
        <v>484</v>
      </c>
      <c r="X11" s="3"/>
      <c r="Y11" s="5">
        <f t="shared" si="5"/>
        <v>0</v>
      </c>
      <c r="Z11" s="6" t="str">
        <f t="shared" si="6"/>
        <v>Resultados inaceptables o inexistentes 0% - 59%</v>
      </c>
      <c r="AA11" s="4">
        <v>242</v>
      </c>
      <c r="AB11" s="3"/>
      <c r="AC11" s="5">
        <f t="shared" si="7"/>
        <v>0</v>
      </c>
      <c r="AD11" s="6" t="str">
        <f t="shared" si="8"/>
        <v>Resultados inaceptables o inexistentes 0% - 59%</v>
      </c>
      <c r="AE11" s="4">
        <v>484</v>
      </c>
      <c r="AF11" s="3"/>
      <c r="AG11" s="5">
        <f t="shared" si="9"/>
        <v>0</v>
      </c>
      <c r="AH11" s="6" t="str">
        <f t="shared" si="10"/>
        <v>Resultados inaceptables o inexistentes 0% - 59%</v>
      </c>
      <c r="AI11" s="3" t="s">
        <v>65</v>
      </c>
      <c r="AJ11" s="3" t="s">
        <v>65</v>
      </c>
      <c r="AK11" s="3" t="s">
        <v>75</v>
      </c>
      <c r="AL11" s="3"/>
      <c r="AM11" s="3"/>
      <c r="AN11" s="3" t="s">
        <v>74</v>
      </c>
      <c r="AO11" s="7"/>
      <c r="AP11" s="11" t="s">
        <v>482</v>
      </c>
      <c r="AQ11" s="7"/>
      <c r="AR11" s="3"/>
      <c r="AS11" s="3"/>
      <c r="AT11" s="3"/>
      <c r="AU11" s="3" t="s">
        <v>69</v>
      </c>
      <c r="AV11" s="3" t="s">
        <v>70</v>
      </c>
      <c r="AW11" s="3" t="s">
        <v>112</v>
      </c>
      <c r="AX11" s="3" t="s">
        <v>113</v>
      </c>
      <c r="AY11" s="3" t="s">
        <v>73</v>
      </c>
      <c r="AZ11" s="3"/>
      <c r="BA11" s="3" t="s">
        <v>74</v>
      </c>
      <c r="BB11" s="3" t="s">
        <v>75</v>
      </c>
      <c r="BC11" s="3" t="s">
        <v>75</v>
      </c>
      <c r="BD11" s="3" t="s">
        <v>75</v>
      </c>
      <c r="BE11" s="3" t="s">
        <v>75</v>
      </c>
      <c r="BF11" s="3" t="s">
        <v>75</v>
      </c>
      <c r="BG11" s="3" t="s">
        <v>75</v>
      </c>
    </row>
    <row r="12" spans="1:59" ht="126" x14ac:dyDescent="0.25">
      <c r="A12" s="3" t="s">
        <v>145</v>
      </c>
      <c r="B12" s="7" t="s">
        <v>146</v>
      </c>
      <c r="C12" s="3" t="s">
        <v>147</v>
      </c>
      <c r="D12" s="3" t="s">
        <v>148</v>
      </c>
      <c r="E12" s="3" t="s">
        <v>149</v>
      </c>
      <c r="F12" s="3" t="s">
        <v>150</v>
      </c>
      <c r="G12" s="3" t="s">
        <v>59</v>
      </c>
      <c r="H12" s="3" t="s">
        <v>60</v>
      </c>
      <c r="I12" s="3" t="s">
        <v>61</v>
      </c>
      <c r="J12" s="3"/>
      <c r="K12" s="3" t="s">
        <v>136</v>
      </c>
      <c r="L12" s="3" t="s">
        <v>151</v>
      </c>
      <c r="M12" s="3" t="s">
        <v>122</v>
      </c>
      <c r="N12" s="4">
        <v>14436</v>
      </c>
      <c r="O12" s="4">
        <v>14436</v>
      </c>
      <c r="P12" s="4">
        <f t="shared" si="0"/>
        <v>0</v>
      </c>
      <c r="Q12" s="5">
        <f t="shared" si="1"/>
        <v>0</v>
      </c>
      <c r="R12" s="6" t="str">
        <f t="shared" si="2"/>
        <v>Resultados inaceptables o inexistentes 0% - 59%</v>
      </c>
      <c r="S12" s="4">
        <v>2406</v>
      </c>
      <c r="T12" s="10">
        <v>0</v>
      </c>
      <c r="U12" s="5">
        <f t="shared" si="3"/>
        <v>0</v>
      </c>
      <c r="V12" s="6" t="str">
        <f t="shared" si="4"/>
        <v>Resultados inaceptables o inexistentes 0% - 59%</v>
      </c>
      <c r="W12" s="4">
        <v>4812</v>
      </c>
      <c r="X12" s="3"/>
      <c r="Y12" s="5">
        <f t="shared" si="5"/>
        <v>0</v>
      </c>
      <c r="Z12" s="6" t="str">
        <f t="shared" si="6"/>
        <v>Resultados inaceptables o inexistentes 0% - 59%</v>
      </c>
      <c r="AA12" s="4">
        <v>2406</v>
      </c>
      <c r="AB12" s="3"/>
      <c r="AC12" s="5">
        <f t="shared" si="7"/>
        <v>0</v>
      </c>
      <c r="AD12" s="6" t="str">
        <f t="shared" si="8"/>
        <v>Resultados inaceptables o inexistentes 0% - 59%</v>
      </c>
      <c r="AE12" s="4">
        <v>4812</v>
      </c>
      <c r="AF12" s="3"/>
      <c r="AG12" s="5">
        <f t="shared" si="9"/>
        <v>0</v>
      </c>
      <c r="AH12" s="6" t="str">
        <f t="shared" si="10"/>
        <v>Resultados inaceptables o inexistentes 0% - 59%</v>
      </c>
      <c r="AI12" s="3" t="s">
        <v>65</v>
      </c>
      <c r="AJ12" s="3" t="s">
        <v>65</v>
      </c>
      <c r="AK12" s="3" t="s">
        <v>75</v>
      </c>
      <c r="AL12" s="3"/>
      <c r="AM12" s="3"/>
      <c r="AN12" s="3" t="s">
        <v>74</v>
      </c>
      <c r="AO12" s="3"/>
      <c r="AP12" s="12" t="s">
        <v>482</v>
      </c>
      <c r="AQ12" s="3"/>
      <c r="AR12" s="3"/>
      <c r="AS12" s="3"/>
      <c r="AT12" s="3"/>
      <c r="AU12" s="3" t="s">
        <v>69</v>
      </c>
      <c r="AV12" s="3" t="s">
        <v>70</v>
      </c>
      <c r="AW12" s="3" t="s">
        <v>112</v>
      </c>
      <c r="AX12" s="3" t="s">
        <v>113</v>
      </c>
      <c r="AY12" s="3" t="s">
        <v>73</v>
      </c>
      <c r="AZ12" s="3"/>
      <c r="BA12" s="3" t="s">
        <v>74</v>
      </c>
      <c r="BB12" s="3" t="s">
        <v>75</v>
      </c>
      <c r="BC12" s="3" t="s">
        <v>75</v>
      </c>
      <c r="BD12" s="3" t="s">
        <v>75</v>
      </c>
      <c r="BE12" s="3" t="s">
        <v>75</v>
      </c>
      <c r="BF12" s="3" t="s">
        <v>75</v>
      </c>
      <c r="BG12" s="3" t="s">
        <v>75</v>
      </c>
    </row>
    <row r="13" spans="1:59" ht="126" x14ac:dyDescent="0.25">
      <c r="A13" s="3" t="s">
        <v>152</v>
      </c>
      <c r="B13" s="3" t="s">
        <v>153</v>
      </c>
      <c r="C13" s="3" t="s">
        <v>154</v>
      </c>
      <c r="D13" s="3" t="s">
        <v>155</v>
      </c>
      <c r="E13" s="3" t="s">
        <v>156</v>
      </c>
      <c r="F13" s="3" t="s">
        <v>157</v>
      </c>
      <c r="G13" s="3" t="s">
        <v>59</v>
      </c>
      <c r="H13" s="3" t="s">
        <v>60</v>
      </c>
      <c r="I13" s="3" t="s">
        <v>61</v>
      </c>
      <c r="J13" s="3"/>
      <c r="K13" s="3" t="s">
        <v>136</v>
      </c>
      <c r="L13" s="3" t="s">
        <v>158</v>
      </c>
      <c r="M13" s="3" t="s">
        <v>122</v>
      </c>
      <c r="N13" s="4">
        <v>2103</v>
      </c>
      <c r="O13" s="4">
        <v>2250</v>
      </c>
      <c r="P13" s="4">
        <f t="shared" si="0"/>
        <v>92</v>
      </c>
      <c r="Q13" s="5">
        <f t="shared" si="1"/>
        <v>4.0888888888888891E-2</v>
      </c>
      <c r="R13" s="6" t="str">
        <f t="shared" si="2"/>
        <v>Resultados inaceptables o inexistentes 0% - 59%</v>
      </c>
      <c r="S13" s="4">
        <v>450</v>
      </c>
      <c r="T13" s="10">
        <v>92</v>
      </c>
      <c r="U13" s="5">
        <f t="shared" si="3"/>
        <v>0.20444444444444446</v>
      </c>
      <c r="V13" s="6" t="str">
        <f t="shared" si="4"/>
        <v>Resultados inaceptables o inexistentes 0% - 59%</v>
      </c>
      <c r="W13" s="4">
        <v>650</v>
      </c>
      <c r="X13" s="3"/>
      <c r="Y13" s="5">
        <f t="shared" si="5"/>
        <v>0</v>
      </c>
      <c r="Z13" s="6" t="str">
        <f t="shared" si="6"/>
        <v>Resultados inaceptables o inexistentes 0% - 59%</v>
      </c>
      <c r="AA13" s="4">
        <v>500</v>
      </c>
      <c r="AB13" s="3"/>
      <c r="AC13" s="5">
        <f t="shared" si="7"/>
        <v>0</v>
      </c>
      <c r="AD13" s="6" t="str">
        <f t="shared" si="8"/>
        <v>Resultados inaceptables o inexistentes 0% - 59%</v>
      </c>
      <c r="AE13" s="4">
        <v>650</v>
      </c>
      <c r="AF13" s="3"/>
      <c r="AG13" s="5">
        <f t="shared" si="9"/>
        <v>0</v>
      </c>
      <c r="AH13" s="6" t="str">
        <f t="shared" si="10"/>
        <v>Resultados inaceptables o inexistentes 0% - 59%</v>
      </c>
      <c r="AI13" s="3" t="s">
        <v>65</v>
      </c>
      <c r="AJ13" s="3" t="s">
        <v>65</v>
      </c>
      <c r="AK13" s="3" t="s">
        <v>75</v>
      </c>
      <c r="AL13" s="3"/>
      <c r="AM13" s="3"/>
      <c r="AN13" s="3" t="s">
        <v>74</v>
      </c>
      <c r="AO13" s="3"/>
      <c r="AP13" s="12" t="s">
        <v>483</v>
      </c>
      <c r="AQ13" s="3"/>
      <c r="AR13" s="3"/>
      <c r="AS13" s="3"/>
      <c r="AT13" s="3"/>
      <c r="AU13" s="3" t="s">
        <v>69</v>
      </c>
      <c r="AV13" s="3" t="s">
        <v>70</v>
      </c>
      <c r="AW13" s="3" t="s">
        <v>112</v>
      </c>
      <c r="AX13" s="3" t="s">
        <v>113</v>
      </c>
      <c r="AY13" s="3" t="s">
        <v>73</v>
      </c>
      <c r="AZ13" s="3"/>
      <c r="BA13" s="3" t="s">
        <v>74</v>
      </c>
      <c r="BB13" s="3" t="s">
        <v>75</v>
      </c>
      <c r="BC13" s="3" t="s">
        <v>75</v>
      </c>
      <c r="BD13" s="3" t="s">
        <v>75</v>
      </c>
      <c r="BE13" s="3" t="s">
        <v>75</v>
      </c>
      <c r="BF13" s="3" t="s">
        <v>75</v>
      </c>
      <c r="BG13" s="3" t="s">
        <v>75</v>
      </c>
    </row>
    <row r="14" spans="1:59" ht="126" x14ac:dyDescent="0.25">
      <c r="A14" s="3" t="s">
        <v>159</v>
      </c>
      <c r="B14" s="3" t="s">
        <v>160</v>
      </c>
      <c r="C14" s="3" t="s">
        <v>161</v>
      </c>
      <c r="D14" s="3" t="s">
        <v>162</v>
      </c>
      <c r="E14" s="3" t="s">
        <v>163</v>
      </c>
      <c r="F14" s="3" t="s">
        <v>164</v>
      </c>
      <c r="G14" s="3" t="s">
        <v>59</v>
      </c>
      <c r="H14" s="3" t="s">
        <v>60</v>
      </c>
      <c r="I14" s="3" t="s">
        <v>61</v>
      </c>
      <c r="J14" s="3"/>
      <c r="K14" s="3" t="s">
        <v>136</v>
      </c>
      <c r="L14" s="3" t="s">
        <v>165</v>
      </c>
      <c r="M14" s="3" t="s">
        <v>166</v>
      </c>
      <c r="N14" s="4">
        <v>41</v>
      </c>
      <c r="O14" s="4">
        <v>100</v>
      </c>
      <c r="P14" s="4">
        <f t="shared" si="0"/>
        <v>10</v>
      </c>
      <c r="Q14" s="5">
        <f t="shared" si="1"/>
        <v>0.1</v>
      </c>
      <c r="R14" s="6" t="str">
        <f t="shared" si="2"/>
        <v>Resultados inaceptables o inexistentes 0% - 59%</v>
      </c>
      <c r="S14" s="4">
        <v>10</v>
      </c>
      <c r="T14" s="10">
        <v>10</v>
      </c>
      <c r="U14" s="5">
        <f t="shared" si="3"/>
        <v>1</v>
      </c>
      <c r="V14" s="6" t="str">
        <f t="shared" si="4"/>
        <v>Resultados aceptables 86%-100%</v>
      </c>
      <c r="W14" s="4">
        <v>15</v>
      </c>
      <c r="X14" s="3"/>
      <c r="Y14" s="5">
        <f t="shared" si="5"/>
        <v>0</v>
      </c>
      <c r="Z14" s="6" t="str">
        <f t="shared" si="6"/>
        <v>Resultados inaceptables o inexistentes 0% - 59%</v>
      </c>
      <c r="AA14" s="4">
        <v>15</v>
      </c>
      <c r="AB14" s="3"/>
      <c r="AC14" s="5">
        <f t="shared" si="7"/>
        <v>0</v>
      </c>
      <c r="AD14" s="6" t="str">
        <f t="shared" si="8"/>
        <v>Resultados inaceptables o inexistentes 0% - 59%</v>
      </c>
      <c r="AE14" s="4">
        <v>60</v>
      </c>
      <c r="AF14" s="3"/>
      <c r="AG14" s="5">
        <f t="shared" si="9"/>
        <v>0</v>
      </c>
      <c r="AH14" s="6" t="str">
        <f t="shared" si="10"/>
        <v>Resultados inaceptables o inexistentes 0% - 59%</v>
      </c>
      <c r="AI14" s="3" t="s">
        <v>65</v>
      </c>
      <c r="AJ14" s="3" t="s">
        <v>65</v>
      </c>
      <c r="AK14" s="3" t="s">
        <v>75</v>
      </c>
      <c r="AL14" s="3"/>
      <c r="AM14" s="3"/>
      <c r="AN14" s="3" t="s">
        <v>74</v>
      </c>
      <c r="AO14" s="3"/>
      <c r="AP14" s="14"/>
      <c r="AQ14" s="3"/>
      <c r="AR14" s="3"/>
      <c r="AS14" s="3"/>
      <c r="AT14" s="3"/>
      <c r="AU14" s="3" t="s">
        <v>69</v>
      </c>
      <c r="AV14" s="3" t="s">
        <v>70</v>
      </c>
      <c r="AW14" s="3" t="s">
        <v>112</v>
      </c>
      <c r="AX14" s="3" t="s">
        <v>113</v>
      </c>
      <c r="AY14" s="3" t="s">
        <v>73</v>
      </c>
      <c r="AZ14" s="3"/>
      <c r="BA14" s="3" t="s">
        <v>74</v>
      </c>
      <c r="BB14" s="3" t="s">
        <v>75</v>
      </c>
      <c r="BC14" s="3" t="s">
        <v>75</v>
      </c>
      <c r="BD14" s="3" t="s">
        <v>75</v>
      </c>
      <c r="BE14" s="3" t="s">
        <v>75</v>
      </c>
      <c r="BF14" s="3" t="s">
        <v>75</v>
      </c>
      <c r="BG14" s="3" t="s">
        <v>75</v>
      </c>
    </row>
    <row r="15" spans="1:59" ht="126" x14ac:dyDescent="0.25">
      <c r="A15" s="3" t="s">
        <v>167</v>
      </c>
      <c r="B15" s="3" t="s">
        <v>168</v>
      </c>
      <c r="C15" s="3" t="s">
        <v>169</v>
      </c>
      <c r="D15" s="3" t="s">
        <v>170</v>
      </c>
      <c r="E15" s="3" t="s">
        <v>171</v>
      </c>
      <c r="F15" s="3" t="s">
        <v>172</v>
      </c>
      <c r="G15" s="3" t="s">
        <v>59</v>
      </c>
      <c r="H15" s="3" t="s">
        <v>60</v>
      </c>
      <c r="I15" s="3" t="s">
        <v>61</v>
      </c>
      <c r="J15" s="3"/>
      <c r="K15" s="3" t="s">
        <v>136</v>
      </c>
      <c r="L15" s="3" t="s">
        <v>173</v>
      </c>
      <c r="M15" s="3" t="s">
        <v>122</v>
      </c>
      <c r="N15" s="4">
        <v>2170</v>
      </c>
      <c r="O15" s="4">
        <v>1300</v>
      </c>
      <c r="P15" s="4">
        <f t="shared" si="0"/>
        <v>0</v>
      </c>
      <c r="Q15" s="5">
        <f t="shared" si="1"/>
        <v>0</v>
      </c>
      <c r="R15" s="6" t="str">
        <f t="shared" si="2"/>
        <v>Resultados inaceptables o inexistentes 0% - 59%</v>
      </c>
      <c r="S15" s="4">
        <v>180</v>
      </c>
      <c r="T15" s="10">
        <v>0</v>
      </c>
      <c r="U15" s="5">
        <f t="shared" si="3"/>
        <v>0</v>
      </c>
      <c r="V15" s="6" t="str">
        <f t="shared" si="4"/>
        <v>Resultados inaceptables o inexistentes 0% - 59%</v>
      </c>
      <c r="W15" s="4">
        <v>365</v>
      </c>
      <c r="X15" s="3"/>
      <c r="Y15" s="5">
        <f t="shared" si="5"/>
        <v>0</v>
      </c>
      <c r="Z15" s="6" t="str">
        <f t="shared" si="6"/>
        <v>Resultados inaceptables o inexistentes 0% - 59%</v>
      </c>
      <c r="AA15" s="4">
        <v>370</v>
      </c>
      <c r="AB15" s="3"/>
      <c r="AC15" s="5">
        <f t="shared" si="7"/>
        <v>0</v>
      </c>
      <c r="AD15" s="6" t="str">
        <f t="shared" si="8"/>
        <v>Resultados inaceptables o inexistentes 0% - 59%</v>
      </c>
      <c r="AE15" s="4">
        <v>385</v>
      </c>
      <c r="AF15" s="3"/>
      <c r="AG15" s="5">
        <f t="shared" si="9"/>
        <v>0</v>
      </c>
      <c r="AH15" s="6" t="str">
        <f t="shared" si="10"/>
        <v>Resultados inaceptables o inexistentes 0% - 59%</v>
      </c>
      <c r="AI15" s="3" t="s">
        <v>65</v>
      </c>
      <c r="AJ15" s="3" t="s">
        <v>65</v>
      </c>
      <c r="AK15" s="3" t="s">
        <v>75</v>
      </c>
      <c r="AL15" s="3"/>
      <c r="AM15" s="3"/>
      <c r="AN15" s="3" t="s">
        <v>74</v>
      </c>
      <c r="AO15" s="3"/>
      <c r="AP15" s="12" t="s">
        <v>484</v>
      </c>
      <c r="AQ15" s="3"/>
      <c r="AR15" s="3"/>
      <c r="AS15" s="3"/>
      <c r="AT15" s="3"/>
      <c r="AU15" s="3" t="s">
        <v>69</v>
      </c>
      <c r="AV15" s="3" t="s">
        <v>70</v>
      </c>
      <c r="AW15" s="3" t="s">
        <v>112</v>
      </c>
      <c r="AX15" s="3" t="s">
        <v>113</v>
      </c>
      <c r="AY15" s="3" t="s">
        <v>73</v>
      </c>
      <c r="AZ15" s="3"/>
      <c r="BA15" s="3" t="s">
        <v>74</v>
      </c>
      <c r="BB15" s="3" t="s">
        <v>75</v>
      </c>
      <c r="BC15" s="3" t="s">
        <v>75</v>
      </c>
      <c r="BD15" s="3" t="s">
        <v>75</v>
      </c>
      <c r="BE15" s="3" t="s">
        <v>75</v>
      </c>
      <c r="BF15" s="3" t="s">
        <v>75</v>
      </c>
      <c r="BG15" s="3" t="s">
        <v>75</v>
      </c>
    </row>
    <row r="16" spans="1:59" ht="126" x14ac:dyDescent="0.25">
      <c r="A16" s="3" t="s">
        <v>174</v>
      </c>
      <c r="B16" s="3" t="s">
        <v>175</v>
      </c>
      <c r="C16" s="3" t="s">
        <v>176</v>
      </c>
      <c r="D16" s="3" t="s">
        <v>177</v>
      </c>
      <c r="E16" s="3" t="s">
        <v>178</v>
      </c>
      <c r="F16" s="3" t="s">
        <v>179</v>
      </c>
      <c r="G16" s="3" t="s">
        <v>59</v>
      </c>
      <c r="H16" s="3" t="s">
        <v>60</v>
      </c>
      <c r="I16" s="3" t="s">
        <v>61</v>
      </c>
      <c r="J16" s="3"/>
      <c r="K16" s="3" t="s">
        <v>136</v>
      </c>
      <c r="L16" s="3" t="s">
        <v>180</v>
      </c>
      <c r="M16" s="3" t="s">
        <v>122</v>
      </c>
      <c r="N16" s="4">
        <v>28079</v>
      </c>
      <c r="O16" s="4">
        <v>28000</v>
      </c>
      <c r="P16" s="4">
        <f t="shared" si="0"/>
        <v>0</v>
      </c>
      <c r="Q16" s="5">
        <f t="shared" si="1"/>
        <v>0</v>
      </c>
      <c r="R16" s="6" t="str">
        <f t="shared" si="2"/>
        <v>Resultados inaceptables o inexistentes 0% - 59%</v>
      </c>
      <c r="S16" s="4">
        <v>9900</v>
      </c>
      <c r="T16" s="10">
        <v>0</v>
      </c>
      <c r="U16" s="5">
        <f t="shared" si="3"/>
        <v>0</v>
      </c>
      <c r="V16" s="6" t="str">
        <f t="shared" si="4"/>
        <v>Resultados inaceptables o inexistentes 0% - 59%</v>
      </c>
      <c r="W16" s="4">
        <v>5300</v>
      </c>
      <c r="X16" s="3"/>
      <c r="Y16" s="5">
        <f t="shared" si="5"/>
        <v>0</v>
      </c>
      <c r="Z16" s="6" t="str">
        <f t="shared" si="6"/>
        <v>Resultados inaceptables o inexistentes 0% - 59%</v>
      </c>
      <c r="AA16" s="4">
        <v>6400</v>
      </c>
      <c r="AB16" s="3"/>
      <c r="AC16" s="5">
        <f t="shared" si="7"/>
        <v>0</v>
      </c>
      <c r="AD16" s="6" t="str">
        <f t="shared" si="8"/>
        <v>Resultados inaceptables o inexistentes 0% - 59%</v>
      </c>
      <c r="AE16" s="4">
        <v>6400</v>
      </c>
      <c r="AF16" s="3"/>
      <c r="AG16" s="5">
        <f t="shared" si="9"/>
        <v>0</v>
      </c>
      <c r="AH16" s="6" t="str">
        <f t="shared" si="10"/>
        <v>Resultados inaceptables o inexistentes 0% - 59%</v>
      </c>
      <c r="AI16" s="3" t="s">
        <v>65</v>
      </c>
      <c r="AJ16" s="3" t="s">
        <v>65</v>
      </c>
      <c r="AK16" s="3" t="s">
        <v>75</v>
      </c>
      <c r="AL16" s="3"/>
      <c r="AM16" s="3"/>
      <c r="AN16" s="3" t="s">
        <v>74</v>
      </c>
      <c r="AO16" s="3"/>
      <c r="AP16" s="12" t="s">
        <v>499</v>
      </c>
      <c r="AQ16" s="3"/>
      <c r="AR16" s="3"/>
      <c r="AS16" s="3"/>
      <c r="AT16" s="3"/>
      <c r="AU16" s="3" t="s">
        <v>69</v>
      </c>
      <c r="AV16" s="3" t="s">
        <v>70</v>
      </c>
      <c r="AW16" s="3" t="s">
        <v>112</v>
      </c>
      <c r="AX16" s="3" t="s">
        <v>113</v>
      </c>
      <c r="AY16" s="3" t="s">
        <v>73</v>
      </c>
      <c r="AZ16" s="3"/>
      <c r="BA16" s="3" t="s">
        <v>74</v>
      </c>
      <c r="BB16" s="3" t="s">
        <v>75</v>
      </c>
      <c r="BC16" s="3" t="s">
        <v>75</v>
      </c>
      <c r="BD16" s="3" t="s">
        <v>75</v>
      </c>
      <c r="BE16" s="3" t="s">
        <v>75</v>
      </c>
      <c r="BF16" s="3" t="s">
        <v>75</v>
      </c>
      <c r="BG16" s="3" t="s">
        <v>75</v>
      </c>
    </row>
    <row r="17" spans="1:59" ht="141.75" x14ac:dyDescent="0.25">
      <c r="A17" s="3" t="s">
        <v>181</v>
      </c>
      <c r="B17" s="3" t="s">
        <v>182</v>
      </c>
      <c r="C17" s="3" t="s">
        <v>183</v>
      </c>
      <c r="D17" s="3" t="s">
        <v>184</v>
      </c>
      <c r="E17" s="3" t="s">
        <v>185</v>
      </c>
      <c r="F17" s="3" t="s">
        <v>186</v>
      </c>
      <c r="G17" s="3" t="s">
        <v>59</v>
      </c>
      <c r="H17" s="3" t="s">
        <v>60</v>
      </c>
      <c r="I17" s="3" t="s">
        <v>61</v>
      </c>
      <c r="J17" s="3"/>
      <c r="K17" s="3" t="s">
        <v>82</v>
      </c>
      <c r="L17" s="3" t="s">
        <v>187</v>
      </c>
      <c r="M17" s="3" t="s">
        <v>188</v>
      </c>
      <c r="N17" s="4">
        <v>159509</v>
      </c>
      <c r="O17" s="4">
        <v>160000</v>
      </c>
      <c r="P17" s="4">
        <f t="shared" si="0"/>
        <v>37500</v>
      </c>
      <c r="Q17" s="5">
        <f t="shared" si="1"/>
        <v>0.234375</v>
      </c>
      <c r="R17" s="6" t="str">
        <f t="shared" si="2"/>
        <v>Resultados inaceptables o inexistentes 0% - 59%</v>
      </c>
      <c r="S17" s="4">
        <v>37527</v>
      </c>
      <c r="T17" s="10">
        <v>37500</v>
      </c>
      <c r="U17" s="5">
        <f t="shared" si="3"/>
        <v>0.99928051802702056</v>
      </c>
      <c r="V17" s="6" t="str">
        <f t="shared" si="4"/>
        <v>Resultados aceptables 86%-100%</v>
      </c>
      <c r="W17" s="4">
        <v>41494</v>
      </c>
      <c r="X17" s="3"/>
      <c r="Y17" s="5">
        <f t="shared" si="5"/>
        <v>0</v>
      </c>
      <c r="Z17" s="6" t="str">
        <f t="shared" si="6"/>
        <v>Resultados inaceptables o inexistentes 0% - 59%</v>
      </c>
      <c r="AA17" s="4">
        <v>39535</v>
      </c>
      <c r="AB17" s="3"/>
      <c r="AC17" s="5">
        <f t="shared" si="7"/>
        <v>0</v>
      </c>
      <c r="AD17" s="6" t="str">
        <f t="shared" si="8"/>
        <v>Resultados inaceptables o inexistentes 0% - 59%</v>
      </c>
      <c r="AE17" s="4">
        <v>41444</v>
      </c>
      <c r="AF17" s="3"/>
      <c r="AG17" s="5">
        <f t="shared" si="9"/>
        <v>0</v>
      </c>
      <c r="AH17" s="6" t="str">
        <f t="shared" si="10"/>
        <v>Resultados inaceptables o inexistentes 0% - 59%</v>
      </c>
      <c r="AI17" s="3" t="s">
        <v>65</v>
      </c>
      <c r="AJ17" s="3" t="s">
        <v>65</v>
      </c>
      <c r="AK17" s="3" t="s">
        <v>75</v>
      </c>
      <c r="AL17" s="3"/>
      <c r="AM17" s="3"/>
      <c r="AN17" s="3" t="s">
        <v>74</v>
      </c>
      <c r="AO17" s="3"/>
      <c r="AP17" s="14"/>
      <c r="AQ17" s="3"/>
      <c r="AR17" s="3"/>
      <c r="AS17" s="3"/>
      <c r="AT17" s="3"/>
      <c r="AU17" s="3" t="s">
        <v>69</v>
      </c>
      <c r="AV17" s="3" t="s">
        <v>70</v>
      </c>
      <c r="AW17" s="3" t="s">
        <v>112</v>
      </c>
      <c r="AX17" s="3" t="s">
        <v>113</v>
      </c>
      <c r="AY17" s="3" t="s">
        <v>73</v>
      </c>
      <c r="AZ17" s="3"/>
      <c r="BA17" s="3" t="s">
        <v>74</v>
      </c>
      <c r="BB17" s="3" t="s">
        <v>75</v>
      </c>
      <c r="BC17" s="3" t="s">
        <v>75</v>
      </c>
      <c r="BD17" s="3" t="s">
        <v>75</v>
      </c>
      <c r="BE17" s="3" t="s">
        <v>75</v>
      </c>
      <c r="BF17" s="3" t="s">
        <v>75</v>
      </c>
      <c r="BG17" s="3" t="s">
        <v>75</v>
      </c>
    </row>
    <row r="18" spans="1:59" ht="126" x14ac:dyDescent="0.25">
      <c r="A18" s="3" t="s">
        <v>189</v>
      </c>
      <c r="B18" s="3" t="s">
        <v>190</v>
      </c>
      <c r="C18" s="3" t="s">
        <v>191</v>
      </c>
      <c r="D18" s="3" t="s">
        <v>192</v>
      </c>
      <c r="E18" s="3" t="s">
        <v>193</v>
      </c>
      <c r="F18" s="3" t="s">
        <v>194</v>
      </c>
      <c r="G18" s="3" t="s">
        <v>59</v>
      </c>
      <c r="H18" s="3" t="s">
        <v>60</v>
      </c>
      <c r="I18" s="3" t="s">
        <v>61</v>
      </c>
      <c r="J18" s="3"/>
      <c r="K18" s="3" t="s">
        <v>136</v>
      </c>
      <c r="L18" s="3" t="s">
        <v>195</v>
      </c>
      <c r="M18" s="3" t="s">
        <v>122</v>
      </c>
      <c r="N18" s="4">
        <v>4554</v>
      </c>
      <c r="O18" s="4">
        <v>4554</v>
      </c>
      <c r="P18" s="4">
        <f t="shared" si="0"/>
        <v>0</v>
      </c>
      <c r="Q18" s="5">
        <f t="shared" si="1"/>
        <v>0</v>
      </c>
      <c r="R18" s="6" t="str">
        <f t="shared" si="2"/>
        <v>Resultados inaceptables o inexistentes 0% - 59%</v>
      </c>
      <c r="S18" s="4">
        <v>759</v>
      </c>
      <c r="T18" s="10">
        <v>0</v>
      </c>
      <c r="U18" s="5">
        <f t="shared" si="3"/>
        <v>0</v>
      </c>
      <c r="V18" s="6" t="str">
        <f t="shared" si="4"/>
        <v>Resultados inaceptables o inexistentes 0% - 59%</v>
      </c>
      <c r="W18" s="4">
        <v>1518</v>
      </c>
      <c r="X18" s="3"/>
      <c r="Y18" s="5">
        <f t="shared" si="5"/>
        <v>0</v>
      </c>
      <c r="Z18" s="6" t="str">
        <f t="shared" si="6"/>
        <v>Resultados inaceptables o inexistentes 0% - 59%</v>
      </c>
      <c r="AA18" s="4">
        <v>759</v>
      </c>
      <c r="AB18" s="3"/>
      <c r="AC18" s="5">
        <f t="shared" si="7"/>
        <v>0</v>
      </c>
      <c r="AD18" s="6" t="str">
        <f t="shared" si="8"/>
        <v>Resultados inaceptables o inexistentes 0% - 59%</v>
      </c>
      <c r="AE18" s="4">
        <v>1518</v>
      </c>
      <c r="AF18" s="3"/>
      <c r="AG18" s="5">
        <f t="shared" si="9"/>
        <v>0</v>
      </c>
      <c r="AH18" s="6" t="str">
        <f t="shared" si="10"/>
        <v>Resultados inaceptables o inexistentes 0% - 59%</v>
      </c>
      <c r="AI18" s="3" t="s">
        <v>65</v>
      </c>
      <c r="AJ18" s="3" t="s">
        <v>65</v>
      </c>
      <c r="AK18" s="3" t="s">
        <v>75</v>
      </c>
      <c r="AL18" s="3"/>
      <c r="AM18" s="3"/>
      <c r="AN18" s="3" t="s">
        <v>74</v>
      </c>
      <c r="AO18" s="3"/>
      <c r="AP18" s="12" t="s">
        <v>482</v>
      </c>
      <c r="AQ18" s="3"/>
      <c r="AR18" s="3"/>
      <c r="AS18" s="3"/>
      <c r="AT18" s="3"/>
      <c r="AU18" s="3" t="s">
        <v>69</v>
      </c>
      <c r="AV18" s="3" t="s">
        <v>70</v>
      </c>
      <c r="AW18" s="3" t="s">
        <v>112</v>
      </c>
      <c r="AX18" s="3" t="s">
        <v>113</v>
      </c>
      <c r="AY18" s="3" t="s">
        <v>73</v>
      </c>
      <c r="AZ18" s="3"/>
      <c r="BA18" s="3" t="s">
        <v>74</v>
      </c>
      <c r="BB18" s="3" t="s">
        <v>75</v>
      </c>
      <c r="BC18" s="3" t="s">
        <v>75</v>
      </c>
      <c r="BD18" s="3" t="s">
        <v>75</v>
      </c>
      <c r="BE18" s="3" t="s">
        <v>75</v>
      </c>
      <c r="BF18" s="3" t="s">
        <v>75</v>
      </c>
      <c r="BG18" s="3" t="s">
        <v>75</v>
      </c>
    </row>
    <row r="19" spans="1:59" ht="78.75" x14ac:dyDescent="0.25">
      <c r="A19" s="3" t="s">
        <v>196</v>
      </c>
      <c r="B19" s="3" t="s">
        <v>197</v>
      </c>
      <c r="C19" s="3" t="s">
        <v>198</v>
      </c>
      <c r="D19" s="3" t="s">
        <v>199</v>
      </c>
      <c r="E19" s="3" t="s">
        <v>200</v>
      </c>
      <c r="F19" s="3" t="s">
        <v>201</v>
      </c>
      <c r="G19" s="3" t="s">
        <v>59</v>
      </c>
      <c r="H19" s="3" t="s">
        <v>60</v>
      </c>
      <c r="I19" s="3" t="s">
        <v>61</v>
      </c>
      <c r="J19" s="3"/>
      <c r="K19" s="3" t="s">
        <v>62</v>
      </c>
      <c r="L19" s="3" t="s">
        <v>202</v>
      </c>
      <c r="M19" s="3" t="s">
        <v>203</v>
      </c>
      <c r="N19" s="4">
        <v>7792</v>
      </c>
      <c r="O19" s="4">
        <v>21661</v>
      </c>
      <c r="P19" s="4">
        <f t="shared" si="0"/>
        <v>4799</v>
      </c>
      <c r="Q19" s="5">
        <f t="shared" si="1"/>
        <v>0.22155025160426572</v>
      </c>
      <c r="R19" s="6" t="str">
        <f t="shared" si="2"/>
        <v>Resultados inaceptables o inexistentes 0% - 59%</v>
      </c>
      <c r="S19" s="4">
        <v>5378</v>
      </c>
      <c r="T19" s="10">
        <v>4799</v>
      </c>
      <c r="U19" s="5">
        <f t="shared" si="3"/>
        <v>0.892339159538862</v>
      </c>
      <c r="V19" s="6" t="str">
        <f t="shared" si="4"/>
        <v>Resultados aceptables 86%-100%</v>
      </c>
      <c r="W19" s="4">
        <v>6253</v>
      </c>
      <c r="X19" s="3"/>
      <c r="Y19" s="5">
        <f t="shared" si="5"/>
        <v>0</v>
      </c>
      <c r="Z19" s="6" t="str">
        <f t="shared" si="6"/>
        <v>Resultados inaceptables o inexistentes 0% - 59%</v>
      </c>
      <c r="AA19" s="4">
        <v>4731</v>
      </c>
      <c r="AB19" s="3"/>
      <c r="AC19" s="5">
        <f t="shared" si="7"/>
        <v>0</v>
      </c>
      <c r="AD19" s="6" t="str">
        <f t="shared" si="8"/>
        <v>Resultados inaceptables o inexistentes 0% - 59%</v>
      </c>
      <c r="AE19" s="4">
        <v>5299</v>
      </c>
      <c r="AF19" s="3"/>
      <c r="AG19" s="5">
        <f t="shared" si="9"/>
        <v>0</v>
      </c>
      <c r="AH19" s="6" t="str">
        <f t="shared" si="10"/>
        <v>Resultados inaceptables o inexistentes 0% - 59%</v>
      </c>
      <c r="AI19" s="3" t="s">
        <v>65</v>
      </c>
      <c r="AJ19" s="3" t="s">
        <v>65</v>
      </c>
      <c r="AK19" s="3" t="s">
        <v>75</v>
      </c>
      <c r="AL19" s="3"/>
      <c r="AM19" s="3"/>
      <c r="AN19" s="3" t="s">
        <v>74</v>
      </c>
      <c r="AO19" s="3"/>
      <c r="AP19" s="14"/>
      <c r="AQ19" s="3"/>
      <c r="AR19" s="3"/>
      <c r="AS19" s="3"/>
      <c r="AT19" s="3"/>
      <c r="AU19" s="3" t="s">
        <v>69</v>
      </c>
      <c r="AV19" s="7" t="s">
        <v>204</v>
      </c>
      <c r="AW19" s="3" t="s">
        <v>205</v>
      </c>
      <c r="AX19" s="3" t="s">
        <v>206</v>
      </c>
      <c r="AY19" s="3" t="s">
        <v>207</v>
      </c>
      <c r="AZ19" s="3"/>
      <c r="BA19" s="3" t="s">
        <v>74</v>
      </c>
      <c r="BB19" s="3" t="s">
        <v>75</v>
      </c>
      <c r="BC19" s="3" t="s">
        <v>75</v>
      </c>
      <c r="BD19" s="3" t="s">
        <v>75</v>
      </c>
      <c r="BE19" s="3" t="s">
        <v>75</v>
      </c>
      <c r="BF19" s="3" t="s">
        <v>75</v>
      </c>
      <c r="BG19" s="3" t="s">
        <v>75</v>
      </c>
    </row>
    <row r="20" spans="1:59" ht="78.75" x14ac:dyDescent="0.25">
      <c r="A20" s="3" t="s">
        <v>208</v>
      </c>
      <c r="B20" s="3" t="s">
        <v>209</v>
      </c>
      <c r="C20" s="3" t="s">
        <v>210</v>
      </c>
      <c r="D20" s="3" t="s">
        <v>211</v>
      </c>
      <c r="E20" s="3" t="s">
        <v>212</v>
      </c>
      <c r="F20" s="3" t="s">
        <v>213</v>
      </c>
      <c r="G20" s="3" t="s">
        <v>59</v>
      </c>
      <c r="H20" s="3" t="s">
        <v>60</v>
      </c>
      <c r="I20" s="3" t="s">
        <v>61</v>
      </c>
      <c r="J20" s="3"/>
      <c r="K20" s="3" t="s">
        <v>136</v>
      </c>
      <c r="L20" s="3" t="s">
        <v>214</v>
      </c>
      <c r="M20" s="3" t="s">
        <v>110</v>
      </c>
      <c r="N20" s="4">
        <v>160</v>
      </c>
      <c r="O20" s="4">
        <v>215</v>
      </c>
      <c r="P20" s="4">
        <f t="shared" si="0"/>
        <v>58</v>
      </c>
      <c r="Q20" s="5">
        <f t="shared" si="1"/>
        <v>0.26976744186046514</v>
      </c>
      <c r="R20" s="6" t="str">
        <f t="shared" si="2"/>
        <v>Resultados inaceptables o inexistentes 0% - 59%</v>
      </c>
      <c r="S20" s="4">
        <v>40</v>
      </c>
      <c r="T20" s="10">
        <v>58</v>
      </c>
      <c r="U20" s="5">
        <f t="shared" si="3"/>
        <v>1.45</v>
      </c>
      <c r="V20" s="6" t="str">
        <f t="shared" si="4"/>
        <v>Resultados aceptables 86%-100%</v>
      </c>
      <c r="W20" s="4">
        <v>60</v>
      </c>
      <c r="X20" s="3"/>
      <c r="Y20" s="5">
        <f t="shared" si="5"/>
        <v>0</v>
      </c>
      <c r="Z20" s="6" t="str">
        <f t="shared" si="6"/>
        <v>Resultados inaceptables o inexistentes 0% - 59%</v>
      </c>
      <c r="AA20" s="4">
        <v>60</v>
      </c>
      <c r="AB20" s="3"/>
      <c r="AC20" s="5">
        <f t="shared" si="7"/>
        <v>0</v>
      </c>
      <c r="AD20" s="6" t="str">
        <f t="shared" si="8"/>
        <v>Resultados inaceptables o inexistentes 0% - 59%</v>
      </c>
      <c r="AE20" s="4">
        <v>55</v>
      </c>
      <c r="AF20" s="3"/>
      <c r="AG20" s="5">
        <f t="shared" si="9"/>
        <v>0</v>
      </c>
      <c r="AH20" s="6" t="str">
        <f t="shared" si="10"/>
        <v>Resultados inaceptables o inexistentes 0% - 59%</v>
      </c>
      <c r="AI20" s="3" t="s">
        <v>65</v>
      </c>
      <c r="AJ20" s="3" t="s">
        <v>65</v>
      </c>
      <c r="AK20" s="3" t="s">
        <v>75</v>
      </c>
      <c r="AL20" s="3"/>
      <c r="AM20" s="3"/>
      <c r="AN20" s="3" t="s">
        <v>67</v>
      </c>
      <c r="AO20" s="3" t="s">
        <v>215</v>
      </c>
      <c r="AP20" s="12" t="s">
        <v>485</v>
      </c>
      <c r="AQ20" s="3"/>
      <c r="AR20" s="3"/>
      <c r="AS20" s="3"/>
      <c r="AT20" s="3"/>
      <c r="AU20" s="3" t="s">
        <v>69</v>
      </c>
      <c r="AV20" s="7" t="s">
        <v>204</v>
      </c>
      <c r="AW20" s="3" t="s">
        <v>205</v>
      </c>
      <c r="AX20" s="3" t="s">
        <v>206</v>
      </c>
      <c r="AY20" s="3" t="s">
        <v>207</v>
      </c>
      <c r="AZ20" s="3"/>
      <c r="BA20" s="3" t="s">
        <v>74</v>
      </c>
      <c r="BB20" s="3" t="s">
        <v>75</v>
      </c>
      <c r="BC20" s="3" t="s">
        <v>75</v>
      </c>
      <c r="BD20" s="3" t="s">
        <v>75</v>
      </c>
      <c r="BE20" s="3" t="s">
        <v>75</v>
      </c>
      <c r="BF20" s="3" t="s">
        <v>75</v>
      </c>
      <c r="BG20" s="3" t="s">
        <v>75</v>
      </c>
    </row>
    <row r="21" spans="1:59" ht="94.5" x14ac:dyDescent="0.25">
      <c r="A21" s="3" t="s">
        <v>216</v>
      </c>
      <c r="B21" s="3" t="s">
        <v>217</v>
      </c>
      <c r="C21" s="3" t="s">
        <v>218</v>
      </c>
      <c r="D21" s="3" t="s">
        <v>219</v>
      </c>
      <c r="E21" s="3" t="s">
        <v>220</v>
      </c>
      <c r="F21" s="3" t="s">
        <v>221</v>
      </c>
      <c r="G21" s="3" t="s">
        <v>59</v>
      </c>
      <c r="H21" s="3" t="s">
        <v>60</v>
      </c>
      <c r="I21" s="3" t="s">
        <v>61</v>
      </c>
      <c r="J21" s="3"/>
      <c r="K21" s="3" t="s">
        <v>136</v>
      </c>
      <c r="L21" s="3" t="s">
        <v>222</v>
      </c>
      <c r="M21" s="3" t="s">
        <v>223</v>
      </c>
      <c r="N21" s="4">
        <v>129</v>
      </c>
      <c r="O21" s="4">
        <v>125</v>
      </c>
      <c r="P21" s="4">
        <f t="shared" si="0"/>
        <v>39</v>
      </c>
      <c r="Q21" s="5">
        <f t="shared" si="1"/>
        <v>0.312</v>
      </c>
      <c r="R21" s="6" t="str">
        <f t="shared" si="2"/>
        <v>Resultados inaceptables o inexistentes 0% - 59%</v>
      </c>
      <c r="S21" s="4">
        <v>37</v>
      </c>
      <c r="T21" s="10">
        <v>39</v>
      </c>
      <c r="U21" s="5">
        <f t="shared" si="3"/>
        <v>1.0540540540540539</v>
      </c>
      <c r="V21" s="6" t="str">
        <f t="shared" si="4"/>
        <v>Resultados aceptables 86%-100%</v>
      </c>
      <c r="W21" s="4">
        <v>29</v>
      </c>
      <c r="X21" s="3"/>
      <c r="Y21" s="5">
        <f t="shared" si="5"/>
        <v>0</v>
      </c>
      <c r="Z21" s="6" t="str">
        <f t="shared" si="6"/>
        <v>Resultados inaceptables o inexistentes 0% - 59%</v>
      </c>
      <c r="AA21" s="4">
        <v>23</v>
      </c>
      <c r="AB21" s="3"/>
      <c r="AC21" s="5">
        <f t="shared" si="7"/>
        <v>0</v>
      </c>
      <c r="AD21" s="6" t="str">
        <f t="shared" si="8"/>
        <v>Resultados inaceptables o inexistentes 0% - 59%</v>
      </c>
      <c r="AE21" s="4">
        <v>36</v>
      </c>
      <c r="AF21" s="3"/>
      <c r="AG21" s="5">
        <f t="shared" si="9"/>
        <v>0</v>
      </c>
      <c r="AH21" s="6" t="str">
        <f t="shared" si="10"/>
        <v>Resultados inaceptables o inexistentes 0% - 59%</v>
      </c>
      <c r="AI21" s="3" t="s">
        <v>65</v>
      </c>
      <c r="AJ21" s="3" t="s">
        <v>65</v>
      </c>
      <c r="AK21" s="3" t="s">
        <v>75</v>
      </c>
      <c r="AL21" s="3"/>
      <c r="AM21" s="3"/>
      <c r="AN21" s="3" t="s">
        <v>67</v>
      </c>
      <c r="AO21" s="3" t="s">
        <v>224</v>
      </c>
      <c r="AP21" s="12" t="s">
        <v>486</v>
      </c>
      <c r="AQ21" s="3"/>
      <c r="AR21" s="3"/>
      <c r="AS21" s="3"/>
      <c r="AT21" s="3"/>
      <c r="AU21" s="3" t="s">
        <v>69</v>
      </c>
      <c r="AV21" s="7" t="s">
        <v>204</v>
      </c>
      <c r="AW21" s="3" t="s">
        <v>205</v>
      </c>
      <c r="AX21" s="3" t="s">
        <v>206</v>
      </c>
      <c r="AY21" s="3" t="s">
        <v>207</v>
      </c>
      <c r="AZ21" s="3"/>
      <c r="BA21" s="3" t="s">
        <v>74</v>
      </c>
      <c r="BB21" s="3" t="s">
        <v>75</v>
      </c>
      <c r="BC21" s="3" t="s">
        <v>75</v>
      </c>
      <c r="BD21" s="3" t="s">
        <v>75</v>
      </c>
      <c r="BE21" s="3" t="s">
        <v>75</v>
      </c>
      <c r="BF21" s="3" t="s">
        <v>75</v>
      </c>
      <c r="BG21" s="3" t="s">
        <v>75</v>
      </c>
    </row>
    <row r="22" spans="1:59" ht="78.75" x14ac:dyDescent="0.25">
      <c r="A22" s="3" t="s">
        <v>225</v>
      </c>
      <c r="B22" s="3" t="s">
        <v>226</v>
      </c>
      <c r="C22" s="3" t="s">
        <v>227</v>
      </c>
      <c r="D22" s="3" t="s">
        <v>228</v>
      </c>
      <c r="E22" s="3" t="s">
        <v>229</v>
      </c>
      <c r="F22" s="3" t="s">
        <v>230</v>
      </c>
      <c r="G22" s="3" t="s">
        <v>59</v>
      </c>
      <c r="H22" s="3" t="s">
        <v>60</v>
      </c>
      <c r="I22" s="3" t="s">
        <v>61</v>
      </c>
      <c r="J22" s="3"/>
      <c r="K22" s="3" t="s">
        <v>82</v>
      </c>
      <c r="L22" s="3" t="s">
        <v>231</v>
      </c>
      <c r="M22" s="3" t="s">
        <v>232</v>
      </c>
      <c r="N22" s="4">
        <v>6500</v>
      </c>
      <c r="O22" s="4">
        <v>7200</v>
      </c>
      <c r="P22" s="4">
        <f t="shared" si="0"/>
        <v>1679</v>
      </c>
      <c r="Q22" s="5">
        <f t="shared" si="1"/>
        <v>0.23319444444444445</v>
      </c>
      <c r="R22" s="6" t="str">
        <f t="shared" si="2"/>
        <v>Resultados inaceptables o inexistentes 0% - 59%</v>
      </c>
      <c r="S22" s="4">
        <v>1740</v>
      </c>
      <c r="T22" s="10">
        <v>1679</v>
      </c>
      <c r="U22" s="5">
        <f t="shared" si="3"/>
        <v>0.96494252873563213</v>
      </c>
      <c r="V22" s="6" t="str">
        <f t="shared" si="4"/>
        <v>Resultados aceptables 86%-100%</v>
      </c>
      <c r="W22" s="4">
        <v>2060</v>
      </c>
      <c r="X22" s="3"/>
      <c r="Y22" s="5">
        <f t="shared" si="5"/>
        <v>0</v>
      </c>
      <c r="Z22" s="6" t="str">
        <f t="shared" si="6"/>
        <v>Resultados inaceptables o inexistentes 0% - 59%</v>
      </c>
      <c r="AA22" s="4">
        <v>1560</v>
      </c>
      <c r="AB22" s="3"/>
      <c r="AC22" s="5">
        <f t="shared" si="7"/>
        <v>0</v>
      </c>
      <c r="AD22" s="6" t="str">
        <f t="shared" si="8"/>
        <v>Resultados inaceptables o inexistentes 0% - 59%</v>
      </c>
      <c r="AE22" s="4">
        <v>1840</v>
      </c>
      <c r="AF22" s="3"/>
      <c r="AG22" s="5">
        <f t="shared" si="9"/>
        <v>0</v>
      </c>
      <c r="AH22" s="6" t="str">
        <f t="shared" si="10"/>
        <v>Resultados inaceptables o inexistentes 0% - 59%</v>
      </c>
      <c r="AI22" s="3" t="s">
        <v>65</v>
      </c>
      <c r="AJ22" s="3" t="s">
        <v>65</v>
      </c>
      <c r="AK22" s="3" t="s">
        <v>66</v>
      </c>
      <c r="AL22" s="3"/>
      <c r="AM22" s="3"/>
      <c r="AN22" s="3" t="s">
        <v>67</v>
      </c>
      <c r="AO22" s="3" t="s">
        <v>233</v>
      </c>
      <c r="AP22" s="14"/>
      <c r="AQ22" s="3"/>
      <c r="AR22" s="3"/>
      <c r="AS22" s="3"/>
      <c r="AT22" s="3"/>
      <c r="AU22" s="3" t="s">
        <v>69</v>
      </c>
      <c r="AV22" s="7" t="s">
        <v>204</v>
      </c>
      <c r="AW22" s="3" t="s">
        <v>205</v>
      </c>
      <c r="AX22" s="3" t="s">
        <v>206</v>
      </c>
      <c r="AY22" s="3" t="s">
        <v>207</v>
      </c>
      <c r="AZ22" s="3"/>
      <c r="BA22" s="3" t="s">
        <v>74</v>
      </c>
      <c r="BB22" s="3" t="s">
        <v>75</v>
      </c>
      <c r="BC22" s="3" t="s">
        <v>75</v>
      </c>
      <c r="BD22" s="3" t="s">
        <v>75</v>
      </c>
      <c r="BE22" s="3" t="s">
        <v>75</v>
      </c>
      <c r="BF22" s="3" t="s">
        <v>75</v>
      </c>
      <c r="BG22" s="3" t="s">
        <v>75</v>
      </c>
    </row>
    <row r="23" spans="1:59" ht="78.75" x14ac:dyDescent="0.25">
      <c r="A23" s="3" t="s">
        <v>234</v>
      </c>
      <c r="B23" s="3" t="s">
        <v>235</v>
      </c>
      <c r="C23" s="3" t="s">
        <v>236</v>
      </c>
      <c r="D23" s="3" t="s">
        <v>237</v>
      </c>
      <c r="E23" s="3" t="s">
        <v>238</v>
      </c>
      <c r="F23" s="3" t="s">
        <v>239</v>
      </c>
      <c r="G23" s="3" t="s">
        <v>59</v>
      </c>
      <c r="H23" s="3" t="s">
        <v>60</v>
      </c>
      <c r="I23" s="3" t="s">
        <v>61</v>
      </c>
      <c r="J23" s="3"/>
      <c r="K23" s="3" t="s">
        <v>82</v>
      </c>
      <c r="L23" s="3" t="s">
        <v>240</v>
      </c>
      <c r="M23" s="3" t="s">
        <v>241</v>
      </c>
      <c r="N23" s="4">
        <v>36</v>
      </c>
      <c r="O23" s="4">
        <v>40</v>
      </c>
      <c r="P23" s="4">
        <f t="shared" si="0"/>
        <v>7</v>
      </c>
      <c r="Q23" s="5">
        <f t="shared" si="1"/>
        <v>0.17499999999999999</v>
      </c>
      <c r="R23" s="6" t="str">
        <f t="shared" si="2"/>
        <v>Resultados inaceptables o inexistentes 0% - 59%</v>
      </c>
      <c r="S23" s="4">
        <v>9</v>
      </c>
      <c r="T23" s="10">
        <v>7</v>
      </c>
      <c r="U23" s="5">
        <f t="shared" si="3"/>
        <v>0.77777777777777779</v>
      </c>
      <c r="V23" s="6" t="str">
        <f t="shared" si="4"/>
        <v>Resultados por debajo de la aceptable 60%-85%</v>
      </c>
      <c r="W23" s="4">
        <v>10</v>
      </c>
      <c r="X23" s="3"/>
      <c r="Y23" s="5">
        <f t="shared" si="5"/>
        <v>0</v>
      </c>
      <c r="Z23" s="6" t="str">
        <f t="shared" si="6"/>
        <v>Resultados inaceptables o inexistentes 0% - 59%</v>
      </c>
      <c r="AA23" s="4">
        <v>10</v>
      </c>
      <c r="AB23" s="3"/>
      <c r="AC23" s="5">
        <f t="shared" si="7"/>
        <v>0</v>
      </c>
      <c r="AD23" s="6" t="str">
        <f t="shared" si="8"/>
        <v>Resultados inaceptables o inexistentes 0% - 59%</v>
      </c>
      <c r="AE23" s="4">
        <v>11</v>
      </c>
      <c r="AF23" s="3"/>
      <c r="AG23" s="5">
        <f t="shared" si="9"/>
        <v>0</v>
      </c>
      <c r="AH23" s="6" t="str">
        <f t="shared" si="10"/>
        <v>Resultados inaceptables o inexistentes 0% - 59%</v>
      </c>
      <c r="AI23" s="3" t="s">
        <v>65</v>
      </c>
      <c r="AJ23" s="3" t="s">
        <v>65</v>
      </c>
      <c r="AK23" s="3" t="s">
        <v>75</v>
      </c>
      <c r="AL23" s="3"/>
      <c r="AM23" s="3"/>
      <c r="AN23" s="3" t="s">
        <v>74</v>
      </c>
      <c r="AO23" s="3"/>
      <c r="AP23" s="12" t="s">
        <v>500</v>
      </c>
      <c r="AQ23" s="3"/>
      <c r="AR23" s="3"/>
      <c r="AS23" s="3"/>
      <c r="AT23" s="3"/>
      <c r="AU23" s="3" t="s">
        <v>69</v>
      </c>
      <c r="AV23" s="7" t="s">
        <v>204</v>
      </c>
      <c r="AW23" s="3" t="s">
        <v>205</v>
      </c>
      <c r="AX23" s="3" t="s">
        <v>206</v>
      </c>
      <c r="AY23" s="3" t="s">
        <v>207</v>
      </c>
      <c r="AZ23" s="3"/>
      <c r="BA23" s="3" t="s">
        <v>74</v>
      </c>
      <c r="BB23" s="3" t="s">
        <v>75</v>
      </c>
      <c r="BC23" s="3" t="s">
        <v>75</v>
      </c>
      <c r="BD23" s="3" t="s">
        <v>75</v>
      </c>
      <c r="BE23" s="3" t="s">
        <v>75</v>
      </c>
      <c r="BF23" s="3" t="s">
        <v>75</v>
      </c>
      <c r="BG23" s="3" t="s">
        <v>75</v>
      </c>
    </row>
    <row r="24" spans="1:59" ht="78.75" x14ac:dyDescent="0.25">
      <c r="A24" s="3" t="s">
        <v>242</v>
      </c>
      <c r="B24" s="3" t="s">
        <v>243</v>
      </c>
      <c r="C24" s="3" t="s">
        <v>244</v>
      </c>
      <c r="D24" s="3" t="s">
        <v>245</v>
      </c>
      <c r="E24" s="3" t="s">
        <v>246</v>
      </c>
      <c r="F24" s="3" t="s">
        <v>247</v>
      </c>
      <c r="G24" s="3" t="s">
        <v>59</v>
      </c>
      <c r="H24" s="3" t="s">
        <v>60</v>
      </c>
      <c r="I24" s="3" t="s">
        <v>61</v>
      </c>
      <c r="J24" s="3"/>
      <c r="K24" s="3" t="s">
        <v>82</v>
      </c>
      <c r="L24" s="3" t="s">
        <v>248</v>
      </c>
      <c r="M24" s="3" t="s">
        <v>249</v>
      </c>
      <c r="N24" s="4">
        <v>280</v>
      </c>
      <c r="O24" s="4">
        <v>283</v>
      </c>
      <c r="P24" s="4">
        <f t="shared" si="0"/>
        <v>72</v>
      </c>
      <c r="Q24" s="5">
        <f t="shared" si="1"/>
        <v>0.25441696113074203</v>
      </c>
      <c r="R24" s="6" t="str">
        <f t="shared" si="2"/>
        <v>Resultados inaceptables o inexistentes 0% - 59%</v>
      </c>
      <c r="S24" s="4">
        <v>81</v>
      </c>
      <c r="T24" s="10">
        <v>72</v>
      </c>
      <c r="U24" s="5">
        <f t="shared" si="3"/>
        <v>0.88888888888888884</v>
      </c>
      <c r="V24" s="6" t="str">
        <f t="shared" si="4"/>
        <v>Resultados aceptables 86%-100%</v>
      </c>
      <c r="W24" s="4">
        <v>78</v>
      </c>
      <c r="X24" s="3"/>
      <c r="Y24" s="5">
        <f t="shared" si="5"/>
        <v>0</v>
      </c>
      <c r="Z24" s="6" t="str">
        <f t="shared" si="6"/>
        <v>Resultados inaceptables o inexistentes 0% - 59%</v>
      </c>
      <c r="AA24" s="4">
        <v>55</v>
      </c>
      <c r="AB24" s="3"/>
      <c r="AC24" s="5">
        <f t="shared" si="7"/>
        <v>0</v>
      </c>
      <c r="AD24" s="6" t="str">
        <f t="shared" si="8"/>
        <v>Resultados inaceptables o inexistentes 0% - 59%</v>
      </c>
      <c r="AE24" s="4">
        <v>69</v>
      </c>
      <c r="AF24" s="3"/>
      <c r="AG24" s="5">
        <f t="shared" si="9"/>
        <v>0</v>
      </c>
      <c r="AH24" s="6" t="str">
        <f t="shared" si="10"/>
        <v>Resultados inaceptables o inexistentes 0% - 59%</v>
      </c>
      <c r="AI24" s="3" t="s">
        <v>65</v>
      </c>
      <c r="AJ24" s="3" t="s">
        <v>65</v>
      </c>
      <c r="AK24" s="3" t="s">
        <v>75</v>
      </c>
      <c r="AL24" s="3"/>
      <c r="AM24" s="3"/>
      <c r="AN24" s="3" t="s">
        <v>67</v>
      </c>
      <c r="AO24" s="3" t="s">
        <v>250</v>
      </c>
      <c r="AP24" s="14"/>
      <c r="AQ24" s="3"/>
      <c r="AR24" s="3"/>
      <c r="AS24" s="3"/>
      <c r="AT24" s="3"/>
      <c r="AU24" s="3" t="s">
        <v>69</v>
      </c>
      <c r="AV24" s="7" t="s">
        <v>204</v>
      </c>
      <c r="AW24" s="3" t="s">
        <v>205</v>
      </c>
      <c r="AX24" s="3" t="s">
        <v>206</v>
      </c>
      <c r="AY24" s="3" t="s">
        <v>207</v>
      </c>
      <c r="AZ24" s="3"/>
      <c r="BA24" s="3" t="s">
        <v>74</v>
      </c>
      <c r="BB24" s="3" t="s">
        <v>75</v>
      </c>
      <c r="BC24" s="3" t="s">
        <v>75</v>
      </c>
      <c r="BD24" s="3" t="s">
        <v>75</v>
      </c>
      <c r="BE24" s="3" t="s">
        <v>75</v>
      </c>
      <c r="BF24" s="3" t="s">
        <v>75</v>
      </c>
      <c r="BG24" s="3" t="s">
        <v>75</v>
      </c>
    </row>
    <row r="25" spans="1:59" ht="78.75" x14ac:dyDescent="0.25">
      <c r="A25" s="3" t="s">
        <v>251</v>
      </c>
      <c r="B25" s="8" t="s">
        <v>252</v>
      </c>
      <c r="C25" s="3" t="s">
        <v>253</v>
      </c>
      <c r="D25" s="3" t="s">
        <v>254</v>
      </c>
      <c r="E25" s="3" t="s">
        <v>255</v>
      </c>
      <c r="F25" s="3" t="s">
        <v>256</v>
      </c>
      <c r="G25" s="3" t="s">
        <v>59</v>
      </c>
      <c r="H25" s="3" t="s">
        <v>60</v>
      </c>
      <c r="I25" s="3" t="s">
        <v>61</v>
      </c>
      <c r="J25" s="3"/>
      <c r="K25" s="3" t="s">
        <v>82</v>
      </c>
      <c r="L25" s="3" t="s">
        <v>257</v>
      </c>
      <c r="M25" s="3" t="s">
        <v>258</v>
      </c>
      <c r="N25" s="4">
        <v>0</v>
      </c>
      <c r="O25" s="4">
        <v>12</v>
      </c>
      <c r="P25" s="4">
        <f t="shared" si="0"/>
        <v>0</v>
      </c>
      <c r="Q25" s="5">
        <f t="shared" si="1"/>
        <v>0</v>
      </c>
      <c r="R25" s="6" t="str">
        <f t="shared" si="2"/>
        <v>Resultados inaceptables o inexistentes 0% - 59%</v>
      </c>
      <c r="S25" s="4">
        <v>3</v>
      </c>
      <c r="T25" s="10">
        <v>0</v>
      </c>
      <c r="U25" s="5">
        <f t="shared" si="3"/>
        <v>0</v>
      </c>
      <c r="V25" s="6" t="str">
        <f t="shared" si="4"/>
        <v>Resultados inaceptables o inexistentes 0% - 59%</v>
      </c>
      <c r="W25" s="4">
        <v>4</v>
      </c>
      <c r="X25" s="3"/>
      <c r="Y25" s="5">
        <f t="shared" si="5"/>
        <v>0</v>
      </c>
      <c r="Z25" s="6" t="str">
        <f t="shared" si="6"/>
        <v>Resultados inaceptables o inexistentes 0% - 59%</v>
      </c>
      <c r="AA25" s="4">
        <v>4</v>
      </c>
      <c r="AB25" s="3"/>
      <c r="AC25" s="5">
        <f t="shared" si="7"/>
        <v>0</v>
      </c>
      <c r="AD25" s="6" t="str">
        <f t="shared" si="8"/>
        <v>Resultados inaceptables o inexistentes 0% - 59%</v>
      </c>
      <c r="AE25" s="4">
        <v>1</v>
      </c>
      <c r="AF25" s="3"/>
      <c r="AG25" s="5">
        <f t="shared" si="9"/>
        <v>0</v>
      </c>
      <c r="AH25" s="6" t="str">
        <f t="shared" si="10"/>
        <v>Resultados inaceptables o inexistentes 0% - 59%</v>
      </c>
      <c r="AI25" s="3" t="s">
        <v>65</v>
      </c>
      <c r="AJ25" s="3" t="s">
        <v>65</v>
      </c>
      <c r="AK25" s="3" t="s">
        <v>75</v>
      </c>
      <c r="AL25" s="3"/>
      <c r="AM25" s="3"/>
      <c r="AN25" s="3" t="s">
        <v>74</v>
      </c>
      <c r="AO25" s="3"/>
      <c r="AP25" s="12" t="s">
        <v>487</v>
      </c>
      <c r="AQ25" s="3"/>
      <c r="AR25" s="3"/>
      <c r="AS25" s="3"/>
      <c r="AT25" s="3"/>
      <c r="AU25" s="3" t="s">
        <v>69</v>
      </c>
      <c r="AV25" s="7" t="s">
        <v>204</v>
      </c>
      <c r="AW25" s="3" t="s">
        <v>205</v>
      </c>
      <c r="AX25" s="3" t="s">
        <v>206</v>
      </c>
      <c r="AY25" s="3" t="s">
        <v>207</v>
      </c>
      <c r="AZ25" s="3"/>
      <c r="BA25" s="3" t="s">
        <v>74</v>
      </c>
      <c r="BB25" s="3" t="s">
        <v>75</v>
      </c>
      <c r="BC25" s="3" t="s">
        <v>75</v>
      </c>
      <c r="BD25" s="3" t="s">
        <v>75</v>
      </c>
      <c r="BE25" s="3" t="s">
        <v>75</v>
      </c>
      <c r="BF25" s="3" t="s">
        <v>75</v>
      </c>
      <c r="BG25" s="3" t="s">
        <v>75</v>
      </c>
    </row>
    <row r="26" spans="1:59" ht="94.5" x14ac:dyDescent="0.25">
      <c r="A26" s="3" t="s">
        <v>259</v>
      </c>
      <c r="B26" s="3" t="s">
        <v>260</v>
      </c>
      <c r="C26" s="3" t="s">
        <v>261</v>
      </c>
      <c r="D26" s="3" t="s">
        <v>262</v>
      </c>
      <c r="E26" s="3" t="s">
        <v>263</v>
      </c>
      <c r="F26" s="3" t="s">
        <v>264</v>
      </c>
      <c r="G26" s="3" t="s">
        <v>59</v>
      </c>
      <c r="H26" s="3" t="s">
        <v>60</v>
      </c>
      <c r="I26" s="3" t="s">
        <v>61</v>
      </c>
      <c r="J26" s="3"/>
      <c r="K26" s="3" t="s">
        <v>82</v>
      </c>
      <c r="L26" s="3" t="s">
        <v>265</v>
      </c>
      <c r="M26" s="3" t="s">
        <v>266</v>
      </c>
      <c r="N26" s="4">
        <v>0</v>
      </c>
      <c r="O26" s="4">
        <v>12900</v>
      </c>
      <c r="P26" s="4">
        <f t="shared" si="0"/>
        <v>2763</v>
      </c>
      <c r="Q26" s="5">
        <f t="shared" si="1"/>
        <v>0.2141860465116279</v>
      </c>
      <c r="R26" s="6" t="str">
        <f t="shared" si="2"/>
        <v>Resultados inaceptables o inexistentes 0% - 59%</v>
      </c>
      <c r="S26" s="4">
        <v>3300</v>
      </c>
      <c r="T26" s="10">
        <v>2763</v>
      </c>
      <c r="U26" s="5">
        <f t="shared" si="3"/>
        <v>0.83727272727272728</v>
      </c>
      <c r="V26" s="6" t="str">
        <f t="shared" si="4"/>
        <v>Resultados por debajo de la aceptable 60%-85%</v>
      </c>
      <c r="W26" s="4">
        <v>3800</v>
      </c>
      <c r="X26" s="3"/>
      <c r="Y26" s="5">
        <f t="shared" si="5"/>
        <v>0</v>
      </c>
      <c r="Z26" s="6" t="str">
        <f t="shared" si="6"/>
        <v>Resultados inaceptables o inexistentes 0% - 59%</v>
      </c>
      <c r="AA26" s="4">
        <v>2800</v>
      </c>
      <c r="AB26" s="3"/>
      <c r="AC26" s="5">
        <f t="shared" si="7"/>
        <v>0</v>
      </c>
      <c r="AD26" s="6" t="str">
        <f t="shared" si="8"/>
        <v>Resultados inaceptables o inexistentes 0% - 59%</v>
      </c>
      <c r="AE26" s="4">
        <v>3000</v>
      </c>
      <c r="AF26" s="3"/>
      <c r="AG26" s="5">
        <f t="shared" si="9"/>
        <v>0</v>
      </c>
      <c r="AH26" s="6" t="str">
        <f t="shared" si="10"/>
        <v>Resultados inaceptables o inexistentes 0% - 59%</v>
      </c>
      <c r="AI26" s="3" t="s">
        <v>65</v>
      </c>
      <c r="AJ26" s="3" t="s">
        <v>65</v>
      </c>
      <c r="AK26" s="3" t="s">
        <v>75</v>
      </c>
      <c r="AL26" s="3"/>
      <c r="AM26" s="3"/>
      <c r="AN26" s="3" t="s">
        <v>67</v>
      </c>
      <c r="AO26" s="3" t="s">
        <v>267</v>
      </c>
      <c r="AP26" s="12" t="s">
        <v>501</v>
      </c>
      <c r="AQ26" s="3"/>
      <c r="AR26" s="3"/>
      <c r="AS26" s="3"/>
      <c r="AT26" s="3"/>
      <c r="AU26" s="3" t="s">
        <v>69</v>
      </c>
      <c r="AV26" s="7" t="s">
        <v>204</v>
      </c>
      <c r="AW26" s="3" t="s">
        <v>205</v>
      </c>
      <c r="AX26" s="3" t="s">
        <v>206</v>
      </c>
      <c r="AY26" s="3" t="s">
        <v>207</v>
      </c>
      <c r="AZ26" s="3"/>
      <c r="BA26" s="3" t="s">
        <v>74</v>
      </c>
      <c r="BB26" s="3" t="s">
        <v>75</v>
      </c>
      <c r="BC26" s="3" t="s">
        <v>75</v>
      </c>
      <c r="BD26" s="3" t="s">
        <v>75</v>
      </c>
      <c r="BE26" s="3" t="s">
        <v>75</v>
      </c>
      <c r="BF26" s="3" t="s">
        <v>75</v>
      </c>
      <c r="BG26" s="3" t="s">
        <v>75</v>
      </c>
    </row>
    <row r="27" spans="1:59" ht="94.5" x14ac:dyDescent="0.25">
      <c r="A27" s="3" t="s">
        <v>268</v>
      </c>
      <c r="B27" s="3" t="s">
        <v>269</v>
      </c>
      <c r="C27" s="3" t="s">
        <v>270</v>
      </c>
      <c r="D27" s="3" t="s">
        <v>271</v>
      </c>
      <c r="E27" s="3" t="s">
        <v>272</v>
      </c>
      <c r="F27" s="3" t="s">
        <v>273</v>
      </c>
      <c r="G27" s="3" t="s">
        <v>59</v>
      </c>
      <c r="H27" s="3" t="s">
        <v>60</v>
      </c>
      <c r="I27" s="3" t="s">
        <v>61</v>
      </c>
      <c r="J27" s="3"/>
      <c r="K27" s="3" t="s">
        <v>136</v>
      </c>
      <c r="L27" s="3" t="s">
        <v>274</v>
      </c>
      <c r="M27" s="3" t="s">
        <v>275</v>
      </c>
      <c r="N27" s="4">
        <v>687</v>
      </c>
      <c r="O27" s="4">
        <v>750</v>
      </c>
      <c r="P27" s="4">
        <f t="shared" si="0"/>
        <v>145</v>
      </c>
      <c r="Q27" s="5">
        <f t="shared" si="1"/>
        <v>0.19333333333333333</v>
      </c>
      <c r="R27" s="6" t="str">
        <f t="shared" si="2"/>
        <v>Resultados inaceptables o inexistentes 0% - 59%</v>
      </c>
      <c r="S27" s="4">
        <v>125</v>
      </c>
      <c r="T27" s="10">
        <v>145</v>
      </c>
      <c r="U27" s="5">
        <f t="shared" si="3"/>
        <v>1.1599999999999999</v>
      </c>
      <c r="V27" s="6" t="str">
        <f t="shared" si="4"/>
        <v>Resultados aceptables 86%-100%</v>
      </c>
      <c r="W27" s="4">
        <v>175</v>
      </c>
      <c r="X27" s="3"/>
      <c r="Y27" s="5">
        <f t="shared" si="5"/>
        <v>0</v>
      </c>
      <c r="Z27" s="6" t="str">
        <f t="shared" si="6"/>
        <v>Resultados inaceptables o inexistentes 0% - 59%</v>
      </c>
      <c r="AA27" s="4">
        <v>200</v>
      </c>
      <c r="AB27" s="3"/>
      <c r="AC27" s="5">
        <f t="shared" si="7"/>
        <v>0</v>
      </c>
      <c r="AD27" s="6" t="str">
        <f t="shared" si="8"/>
        <v>Resultados inaceptables o inexistentes 0% - 59%</v>
      </c>
      <c r="AE27" s="4">
        <v>250</v>
      </c>
      <c r="AF27" s="3"/>
      <c r="AG27" s="5">
        <f t="shared" si="9"/>
        <v>0</v>
      </c>
      <c r="AH27" s="6" t="str">
        <f t="shared" si="10"/>
        <v>Resultados inaceptables o inexistentes 0% - 59%</v>
      </c>
      <c r="AI27" s="3" t="s">
        <v>65</v>
      </c>
      <c r="AJ27" s="3" t="s">
        <v>65</v>
      </c>
      <c r="AK27" s="3" t="s">
        <v>75</v>
      </c>
      <c r="AL27" s="3"/>
      <c r="AM27" s="3"/>
      <c r="AN27" s="3" t="s">
        <v>67</v>
      </c>
      <c r="AO27" s="3" t="s">
        <v>276</v>
      </c>
      <c r="AP27" s="12" t="s">
        <v>488</v>
      </c>
      <c r="AQ27" s="3"/>
      <c r="AR27" s="3"/>
      <c r="AS27" s="3"/>
      <c r="AT27" s="3"/>
      <c r="AU27" s="3" t="s">
        <v>69</v>
      </c>
      <c r="AV27" s="7" t="s">
        <v>204</v>
      </c>
      <c r="AW27" s="3" t="s">
        <v>205</v>
      </c>
      <c r="AX27" s="3" t="s">
        <v>206</v>
      </c>
      <c r="AY27" s="3" t="s">
        <v>207</v>
      </c>
      <c r="AZ27" s="3"/>
      <c r="BA27" s="3" t="s">
        <v>74</v>
      </c>
      <c r="BB27" s="3" t="s">
        <v>75</v>
      </c>
      <c r="BC27" s="3" t="s">
        <v>75</v>
      </c>
      <c r="BD27" s="3" t="s">
        <v>75</v>
      </c>
      <c r="BE27" s="3" t="s">
        <v>75</v>
      </c>
      <c r="BF27" s="3" t="s">
        <v>75</v>
      </c>
      <c r="BG27" s="3" t="s">
        <v>75</v>
      </c>
    </row>
    <row r="28" spans="1:59" ht="126" x14ac:dyDescent="0.25">
      <c r="A28" s="3" t="s">
        <v>277</v>
      </c>
      <c r="B28" s="3" t="s">
        <v>278</v>
      </c>
      <c r="C28" s="3" t="s">
        <v>279</v>
      </c>
      <c r="D28" s="3" t="s">
        <v>280</v>
      </c>
      <c r="E28" s="3" t="s">
        <v>281</v>
      </c>
      <c r="F28" s="3" t="s">
        <v>282</v>
      </c>
      <c r="G28" s="3" t="s">
        <v>59</v>
      </c>
      <c r="H28" s="3" t="s">
        <v>60</v>
      </c>
      <c r="I28" s="3" t="s">
        <v>61</v>
      </c>
      <c r="J28" s="3"/>
      <c r="K28" s="3" t="s">
        <v>62</v>
      </c>
      <c r="L28" s="3" t="s">
        <v>283</v>
      </c>
      <c r="M28" s="3" t="s">
        <v>223</v>
      </c>
      <c r="N28" s="4">
        <v>0</v>
      </c>
      <c r="O28" s="4">
        <v>134</v>
      </c>
      <c r="P28" s="4">
        <f t="shared" si="0"/>
        <v>36</v>
      </c>
      <c r="Q28" s="5">
        <f t="shared" si="1"/>
        <v>0.26865671641791045</v>
      </c>
      <c r="R28" s="6" t="str">
        <f t="shared" si="2"/>
        <v>Resultados inaceptables o inexistentes 0% - 59%</v>
      </c>
      <c r="S28" s="4">
        <v>43</v>
      </c>
      <c r="T28" s="10">
        <v>36</v>
      </c>
      <c r="U28" s="5">
        <f t="shared" si="3"/>
        <v>0.83720930232558144</v>
      </c>
      <c r="V28" s="6" t="str">
        <f t="shared" si="4"/>
        <v>Resultados por debajo de la aceptable 60%-85%</v>
      </c>
      <c r="W28" s="4">
        <v>36</v>
      </c>
      <c r="X28" s="3"/>
      <c r="Y28" s="5">
        <f t="shared" si="5"/>
        <v>0</v>
      </c>
      <c r="Z28" s="6" t="str">
        <f t="shared" si="6"/>
        <v>Resultados inaceptables o inexistentes 0% - 59%</v>
      </c>
      <c r="AA28" s="4">
        <v>19</v>
      </c>
      <c r="AB28" s="3"/>
      <c r="AC28" s="5">
        <f t="shared" si="7"/>
        <v>0</v>
      </c>
      <c r="AD28" s="6" t="str">
        <f t="shared" si="8"/>
        <v>Resultados inaceptables o inexistentes 0% - 59%</v>
      </c>
      <c r="AE28" s="4">
        <v>36</v>
      </c>
      <c r="AF28" s="3"/>
      <c r="AG28" s="5">
        <f t="shared" si="9"/>
        <v>0</v>
      </c>
      <c r="AH28" s="6" t="str">
        <f t="shared" si="10"/>
        <v>Resultados inaceptables o inexistentes 0% - 59%</v>
      </c>
      <c r="AI28" s="3" t="s">
        <v>65</v>
      </c>
      <c r="AJ28" s="3" t="s">
        <v>65</v>
      </c>
      <c r="AK28" s="3" t="s">
        <v>75</v>
      </c>
      <c r="AL28" s="3"/>
      <c r="AM28" s="3"/>
      <c r="AN28" s="3" t="s">
        <v>67</v>
      </c>
      <c r="AO28" s="3" t="s">
        <v>284</v>
      </c>
      <c r="AP28" s="12" t="s">
        <v>489</v>
      </c>
      <c r="AQ28" s="3"/>
      <c r="AR28" s="3"/>
      <c r="AS28" s="3"/>
      <c r="AT28" s="3"/>
      <c r="AU28" s="3" t="s">
        <v>69</v>
      </c>
      <c r="AV28" s="7" t="s">
        <v>204</v>
      </c>
      <c r="AW28" s="3" t="s">
        <v>205</v>
      </c>
      <c r="AX28" s="3" t="s">
        <v>206</v>
      </c>
      <c r="AY28" s="3" t="s">
        <v>207</v>
      </c>
      <c r="AZ28" s="3"/>
      <c r="BA28" s="3" t="s">
        <v>74</v>
      </c>
      <c r="BB28" s="3" t="s">
        <v>75</v>
      </c>
      <c r="BC28" s="3" t="s">
        <v>75</v>
      </c>
      <c r="BD28" s="3" t="s">
        <v>75</v>
      </c>
      <c r="BE28" s="3" t="s">
        <v>75</v>
      </c>
      <c r="BF28" s="3" t="s">
        <v>75</v>
      </c>
      <c r="BG28" s="3" t="s">
        <v>75</v>
      </c>
    </row>
    <row r="29" spans="1:59" ht="78.75" x14ac:dyDescent="0.25">
      <c r="A29" s="3" t="s">
        <v>285</v>
      </c>
      <c r="B29" s="3" t="s">
        <v>286</v>
      </c>
      <c r="C29" s="3" t="s">
        <v>287</v>
      </c>
      <c r="D29" s="3" t="s">
        <v>288</v>
      </c>
      <c r="E29" s="3" t="s">
        <v>289</v>
      </c>
      <c r="F29" s="3" t="s">
        <v>290</v>
      </c>
      <c r="G29" s="3" t="s">
        <v>59</v>
      </c>
      <c r="H29" s="3" t="s">
        <v>60</v>
      </c>
      <c r="I29" s="3" t="s">
        <v>61</v>
      </c>
      <c r="J29" s="3"/>
      <c r="K29" s="3" t="s">
        <v>82</v>
      </c>
      <c r="L29" s="3" t="s">
        <v>291</v>
      </c>
      <c r="M29" s="3" t="s">
        <v>292</v>
      </c>
      <c r="N29" s="4">
        <v>0</v>
      </c>
      <c r="O29" s="4">
        <v>1</v>
      </c>
      <c r="P29" s="4">
        <f t="shared" si="0"/>
        <v>0</v>
      </c>
      <c r="Q29" s="5">
        <f t="shared" si="1"/>
        <v>0</v>
      </c>
      <c r="R29" s="6" t="str">
        <f t="shared" si="2"/>
        <v>Resultados inaceptables o inexistentes 0% - 59%</v>
      </c>
      <c r="S29" s="4">
        <v>0</v>
      </c>
      <c r="T29" s="10">
        <v>0</v>
      </c>
      <c r="U29" s="5" t="e">
        <f t="shared" si="3"/>
        <v>#DIV/0!</v>
      </c>
      <c r="V29" s="6" t="e">
        <f t="shared" si="4"/>
        <v>#DIV/0!</v>
      </c>
      <c r="W29" s="4">
        <v>1</v>
      </c>
      <c r="X29" s="3"/>
      <c r="Y29" s="5">
        <f t="shared" si="5"/>
        <v>0</v>
      </c>
      <c r="Z29" s="6" t="str">
        <f t="shared" si="6"/>
        <v>Resultados inaceptables o inexistentes 0% - 59%</v>
      </c>
      <c r="AA29" s="4">
        <v>0</v>
      </c>
      <c r="AB29" s="3"/>
      <c r="AC29" s="5" t="e">
        <f t="shared" si="7"/>
        <v>#DIV/0!</v>
      </c>
      <c r="AD29" s="6" t="e">
        <f t="shared" si="8"/>
        <v>#DIV/0!</v>
      </c>
      <c r="AE29" s="4">
        <v>0</v>
      </c>
      <c r="AF29" s="3"/>
      <c r="AG29" s="5" t="e">
        <f t="shared" si="9"/>
        <v>#DIV/0!</v>
      </c>
      <c r="AH29" s="6" t="e">
        <f t="shared" si="10"/>
        <v>#DIV/0!</v>
      </c>
      <c r="AI29" s="3" t="s">
        <v>65</v>
      </c>
      <c r="AJ29" s="3" t="s">
        <v>65</v>
      </c>
      <c r="AK29" s="3" t="s">
        <v>75</v>
      </c>
      <c r="AL29" s="3"/>
      <c r="AM29" s="3"/>
      <c r="AN29" s="3" t="s">
        <v>74</v>
      </c>
      <c r="AO29" s="3"/>
      <c r="AP29" s="14"/>
      <c r="AQ29" s="3"/>
      <c r="AR29" s="3"/>
      <c r="AS29" s="3"/>
      <c r="AT29" s="3"/>
      <c r="AU29" s="3" t="s">
        <v>69</v>
      </c>
      <c r="AV29" s="7" t="s">
        <v>204</v>
      </c>
      <c r="AW29" s="3" t="s">
        <v>205</v>
      </c>
      <c r="AX29" s="3" t="s">
        <v>206</v>
      </c>
      <c r="AY29" s="3" t="s">
        <v>207</v>
      </c>
      <c r="AZ29" s="3"/>
      <c r="BA29" s="3" t="s">
        <v>74</v>
      </c>
      <c r="BB29" s="3" t="s">
        <v>75</v>
      </c>
      <c r="BC29" s="3" t="s">
        <v>75</v>
      </c>
      <c r="BD29" s="3" t="s">
        <v>75</v>
      </c>
      <c r="BE29" s="3" t="s">
        <v>75</v>
      </c>
      <c r="BF29" s="3" t="s">
        <v>75</v>
      </c>
      <c r="BG29" s="3" t="s">
        <v>75</v>
      </c>
    </row>
    <row r="30" spans="1:59" ht="78.75" x14ac:dyDescent="0.25">
      <c r="A30" s="3" t="s">
        <v>293</v>
      </c>
      <c r="B30" s="7" t="s">
        <v>294</v>
      </c>
      <c r="C30" s="3" t="s">
        <v>295</v>
      </c>
      <c r="D30" s="3" t="s">
        <v>296</v>
      </c>
      <c r="E30" s="3" t="s">
        <v>297</v>
      </c>
      <c r="F30" s="3" t="s">
        <v>298</v>
      </c>
      <c r="G30" s="3" t="s">
        <v>59</v>
      </c>
      <c r="H30" s="3" t="s">
        <v>60</v>
      </c>
      <c r="I30" s="3" t="s">
        <v>61</v>
      </c>
      <c r="J30" s="3"/>
      <c r="K30" s="3" t="s">
        <v>82</v>
      </c>
      <c r="L30" s="3" t="s">
        <v>299</v>
      </c>
      <c r="M30" s="3" t="s">
        <v>300</v>
      </c>
      <c r="N30" s="4">
        <v>0</v>
      </c>
      <c r="O30" s="4">
        <v>1</v>
      </c>
      <c r="P30" s="4">
        <f t="shared" si="0"/>
        <v>0</v>
      </c>
      <c r="Q30" s="5">
        <f t="shared" si="1"/>
        <v>0</v>
      </c>
      <c r="R30" s="6" t="str">
        <f t="shared" si="2"/>
        <v>Resultados inaceptables o inexistentes 0% - 59%</v>
      </c>
      <c r="S30" s="4">
        <v>0</v>
      </c>
      <c r="T30" s="10">
        <v>0</v>
      </c>
      <c r="U30" s="5" t="e">
        <f t="shared" si="3"/>
        <v>#DIV/0!</v>
      </c>
      <c r="V30" s="6" t="e">
        <f t="shared" si="4"/>
        <v>#DIV/0!</v>
      </c>
      <c r="W30" s="4">
        <v>0</v>
      </c>
      <c r="X30" s="3"/>
      <c r="Y30" s="5" t="e">
        <f t="shared" si="5"/>
        <v>#DIV/0!</v>
      </c>
      <c r="Z30" s="6" t="e">
        <f t="shared" si="6"/>
        <v>#DIV/0!</v>
      </c>
      <c r="AA30" s="4">
        <v>0</v>
      </c>
      <c r="AB30" s="3"/>
      <c r="AC30" s="5" t="e">
        <f t="shared" si="7"/>
        <v>#DIV/0!</v>
      </c>
      <c r="AD30" s="6" t="e">
        <f t="shared" si="8"/>
        <v>#DIV/0!</v>
      </c>
      <c r="AE30" s="4">
        <v>1</v>
      </c>
      <c r="AF30" s="3"/>
      <c r="AG30" s="5">
        <f t="shared" si="9"/>
        <v>0</v>
      </c>
      <c r="AH30" s="6" t="str">
        <f t="shared" si="10"/>
        <v>Resultados inaceptables o inexistentes 0% - 59%</v>
      </c>
      <c r="AI30" s="3" t="s">
        <v>65</v>
      </c>
      <c r="AJ30" s="3" t="s">
        <v>65</v>
      </c>
      <c r="AK30" s="3" t="s">
        <v>75</v>
      </c>
      <c r="AL30" s="3"/>
      <c r="AM30" s="3"/>
      <c r="AN30" s="3" t="s">
        <v>74</v>
      </c>
      <c r="AO30" s="3"/>
      <c r="AP30" s="14"/>
      <c r="AQ30" s="3"/>
      <c r="AR30" s="3"/>
      <c r="AS30" s="3"/>
      <c r="AT30" s="3"/>
      <c r="AU30" s="3" t="s">
        <v>69</v>
      </c>
      <c r="AV30" s="7" t="s">
        <v>204</v>
      </c>
      <c r="AW30" s="3" t="s">
        <v>205</v>
      </c>
      <c r="AX30" s="3" t="s">
        <v>206</v>
      </c>
      <c r="AY30" s="3" t="s">
        <v>207</v>
      </c>
      <c r="AZ30" s="3"/>
      <c r="BA30" s="3" t="s">
        <v>74</v>
      </c>
      <c r="BB30" s="3" t="s">
        <v>75</v>
      </c>
      <c r="BC30" s="3" t="s">
        <v>75</v>
      </c>
      <c r="BD30" s="3" t="s">
        <v>75</v>
      </c>
      <c r="BE30" s="3" t="s">
        <v>75</v>
      </c>
      <c r="BF30" s="3" t="s">
        <v>75</v>
      </c>
      <c r="BG30" s="3" t="s">
        <v>75</v>
      </c>
    </row>
    <row r="31" spans="1:59" ht="110.25" x14ac:dyDescent="0.25">
      <c r="A31" s="3" t="s">
        <v>301</v>
      </c>
      <c r="B31" s="3" t="s">
        <v>302</v>
      </c>
      <c r="C31" s="3" t="s">
        <v>303</v>
      </c>
      <c r="D31" s="3" t="s">
        <v>304</v>
      </c>
      <c r="E31" s="3" t="s">
        <v>305</v>
      </c>
      <c r="F31" s="3" t="s">
        <v>306</v>
      </c>
      <c r="G31" s="3" t="s">
        <v>59</v>
      </c>
      <c r="H31" s="3" t="s">
        <v>60</v>
      </c>
      <c r="I31" s="3" t="s">
        <v>61</v>
      </c>
      <c r="J31" s="3"/>
      <c r="K31" s="3" t="s">
        <v>62</v>
      </c>
      <c r="L31" s="3" t="s">
        <v>307</v>
      </c>
      <c r="M31" s="3" t="s">
        <v>249</v>
      </c>
      <c r="N31" s="4">
        <v>22</v>
      </c>
      <c r="O31" s="4">
        <v>242</v>
      </c>
      <c r="P31" s="4">
        <f t="shared" si="0"/>
        <v>82</v>
      </c>
      <c r="Q31" s="5">
        <f t="shared" si="1"/>
        <v>0.33884297520661155</v>
      </c>
      <c r="R31" s="6" t="str">
        <f t="shared" si="2"/>
        <v>Resultados inaceptables o inexistentes 0% - 59%</v>
      </c>
      <c r="S31" s="4">
        <v>58</v>
      </c>
      <c r="T31" s="10">
        <v>82</v>
      </c>
      <c r="U31" s="5">
        <f t="shared" si="3"/>
        <v>1.4137931034482758</v>
      </c>
      <c r="V31" s="6" t="str">
        <f t="shared" si="4"/>
        <v>Resultados aceptables 86%-100%</v>
      </c>
      <c r="W31" s="4">
        <v>75</v>
      </c>
      <c r="X31" s="3"/>
      <c r="Y31" s="5">
        <f t="shared" si="5"/>
        <v>0</v>
      </c>
      <c r="Z31" s="6" t="str">
        <f t="shared" si="6"/>
        <v>Resultados inaceptables o inexistentes 0% - 59%</v>
      </c>
      <c r="AA31" s="4">
        <v>72</v>
      </c>
      <c r="AB31" s="3"/>
      <c r="AC31" s="5">
        <f t="shared" si="7"/>
        <v>0</v>
      </c>
      <c r="AD31" s="6" t="str">
        <f t="shared" si="8"/>
        <v>Resultados inaceptables o inexistentes 0% - 59%</v>
      </c>
      <c r="AE31" s="4">
        <v>37</v>
      </c>
      <c r="AF31" s="3"/>
      <c r="AG31" s="5">
        <f t="shared" si="9"/>
        <v>0</v>
      </c>
      <c r="AH31" s="6" t="str">
        <f t="shared" si="10"/>
        <v>Resultados inaceptables o inexistentes 0% - 59%</v>
      </c>
      <c r="AI31" s="3" t="s">
        <v>65</v>
      </c>
      <c r="AJ31" s="3" t="s">
        <v>65</v>
      </c>
      <c r="AK31" s="3" t="s">
        <v>75</v>
      </c>
      <c r="AL31" s="3"/>
      <c r="AM31" s="3"/>
      <c r="AN31" s="3" t="s">
        <v>74</v>
      </c>
      <c r="AO31" s="3"/>
      <c r="AP31" s="12" t="s">
        <v>490</v>
      </c>
      <c r="AQ31" s="3"/>
      <c r="AR31" s="3"/>
      <c r="AS31" s="3"/>
      <c r="AT31" s="3"/>
      <c r="AU31" s="3" t="s">
        <v>69</v>
      </c>
      <c r="AV31" s="3" t="s">
        <v>70</v>
      </c>
      <c r="AW31" s="3" t="s">
        <v>112</v>
      </c>
      <c r="AX31" s="3" t="s">
        <v>308</v>
      </c>
      <c r="AY31" s="3" t="s">
        <v>73</v>
      </c>
      <c r="AZ31" s="3"/>
      <c r="BA31" s="3" t="s">
        <v>74</v>
      </c>
      <c r="BB31" s="3" t="s">
        <v>75</v>
      </c>
      <c r="BC31" s="3" t="s">
        <v>75</v>
      </c>
      <c r="BD31" s="3" t="s">
        <v>75</v>
      </c>
      <c r="BE31" s="3" t="s">
        <v>75</v>
      </c>
      <c r="BF31" s="3" t="s">
        <v>75</v>
      </c>
      <c r="BG31" s="3" t="s">
        <v>75</v>
      </c>
    </row>
    <row r="32" spans="1:59" ht="126" x14ac:dyDescent="0.25">
      <c r="A32" s="3" t="s">
        <v>309</v>
      </c>
      <c r="B32" s="3" t="s">
        <v>310</v>
      </c>
      <c r="C32" s="3" t="s">
        <v>311</v>
      </c>
      <c r="D32" s="3" t="s">
        <v>312</v>
      </c>
      <c r="E32" s="3" t="s">
        <v>313</v>
      </c>
      <c r="F32" s="3" t="s">
        <v>314</v>
      </c>
      <c r="G32" s="3" t="s">
        <v>59</v>
      </c>
      <c r="H32" s="3" t="s">
        <v>60</v>
      </c>
      <c r="I32" s="3" t="s">
        <v>61</v>
      </c>
      <c r="J32" s="3"/>
      <c r="K32" s="3" t="s">
        <v>82</v>
      </c>
      <c r="L32" s="3" t="s">
        <v>315</v>
      </c>
      <c r="M32" s="3" t="s">
        <v>316</v>
      </c>
      <c r="N32" s="4">
        <v>0</v>
      </c>
      <c r="O32" s="4">
        <v>14</v>
      </c>
      <c r="P32" s="4">
        <f t="shared" si="0"/>
        <v>7</v>
      </c>
      <c r="Q32" s="5">
        <f t="shared" si="1"/>
        <v>0.5</v>
      </c>
      <c r="R32" s="6" t="str">
        <f t="shared" si="2"/>
        <v>Resultados inaceptables o inexistentes 0% - 59%</v>
      </c>
      <c r="S32" s="4">
        <v>7</v>
      </c>
      <c r="T32" s="10">
        <v>7</v>
      </c>
      <c r="U32" s="5">
        <f t="shared" si="3"/>
        <v>1</v>
      </c>
      <c r="V32" s="6" t="str">
        <f t="shared" si="4"/>
        <v>Resultados aceptables 86%-100%</v>
      </c>
      <c r="W32" s="4">
        <v>0</v>
      </c>
      <c r="X32" s="3"/>
      <c r="Y32" s="5" t="e">
        <f t="shared" si="5"/>
        <v>#DIV/0!</v>
      </c>
      <c r="Z32" s="6" t="e">
        <f t="shared" si="6"/>
        <v>#DIV/0!</v>
      </c>
      <c r="AA32" s="4">
        <v>7</v>
      </c>
      <c r="AB32" s="3"/>
      <c r="AC32" s="5">
        <f t="shared" si="7"/>
        <v>0</v>
      </c>
      <c r="AD32" s="6" t="str">
        <f t="shared" si="8"/>
        <v>Resultados inaceptables o inexistentes 0% - 59%</v>
      </c>
      <c r="AE32" s="4">
        <v>0</v>
      </c>
      <c r="AF32" s="3"/>
      <c r="AG32" s="5" t="e">
        <f t="shared" si="9"/>
        <v>#DIV/0!</v>
      </c>
      <c r="AH32" s="6" t="e">
        <f t="shared" si="10"/>
        <v>#DIV/0!</v>
      </c>
      <c r="AI32" s="3" t="s">
        <v>65</v>
      </c>
      <c r="AJ32" s="3" t="s">
        <v>65</v>
      </c>
      <c r="AK32" s="3" t="s">
        <v>75</v>
      </c>
      <c r="AL32" s="3"/>
      <c r="AM32" s="3"/>
      <c r="AN32" s="3" t="s">
        <v>67</v>
      </c>
      <c r="AO32" s="3" t="s">
        <v>317</v>
      </c>
      <c r="AP32" s="14"/>
      <c r="AQ32" s="3"/>
      <c r="AR32" s="3"/>
      <c r="AS32" s="3"/>
      <c r="AT32" s="3"/>
      <c r="AU32" s="3" t="s">
        <v>69</v>
      </c>
      <c r="AV32" s="3" t="s">
        <v>70</v>
      </c>
      <c r="AW32" s="3" t="s">
        <v>112</v>
      </c>
      <c r="AX32" s="3" t="s">
        <v>308</v>
      </c>
      <c r="AY32" s="3" t="s">
        <v>73</v>
      </c>
      <c r="AZ32" s="3"/>
      <c r="BA32" s="3" t="s">
        <v>74</v>
      </c>
      <c r="BB32" s="3" t="s">
        <v>75</v>
      </c>
      <c r="BC32" s="3" t="s">
        <v>75</v>
      </c>
      <c r="BD32" s="3" t="s">
        <v>75</v>
      </c>
      <c r="BE32" s="3" t="s">
        <v>75</v>
      </c>
      <c r="BF32" s="3" t="s">
        <v>75</v>
      </c>
      <c r="BG32" s="3" t="s">
        <v>75</v>
      </c>
    </row>
    <row r="33" spans="1:59" ht="141.75" x14ac:dyDescent="0.25">
      <c r="A33" s="3" t="s">
        <v>318</v>
      </c>
      <c r="B33" s="3" t="s">
        <v>319</v>
      </c>
      <c r="C33" s="3" t="s">
        <v>320</v>
      </c>
      <c r="D33" s="3" t="s">
        <v>321</v>
      </c>
      <c r="E33" s="3" t="s">
        <v>322</v>
      </c>
      <c r="F33" s="3" t="s">
        <v>323</v>
      </c>
      <c r="G33" s="3" t="s">
        <v>59</v>
      </c>
      <c r="H33" s="3" t="s">
        <v>60</v>
      </c>
      <c r="I33" s="3" t="s">
        <v>61</v>
      </c>
      <c r="J33" s="3"/>
      <c r="K33" s="3" t="s">
        <v>82</v>
      </c>
      <c r="L33" s="3" t="s">
        <v>324</v>
      </c>
      <c r="M33" s="3" t="s">
        <v>316</v>
      </c>
      <c r="N33" s="4">
        <v>0</v>
      </c>
      <c r="O33" s="4">
        <v>36</v>
      </c>
      <c r="P33" s="4">
        <f t="shared" si="0"/>
        <v>18</v>
      </c>
      <c r="Q33" s="5">
        <f t="shared" si="1"/>
        <v>0.5</v>
      </c>
      <c r="R33" s="6" t="str">
        <f t="shared" si="2"/>
        <v>Resultados inaceptables o inexistentes 0% - 59%</v>
      </c>
      <c r="S33" s="4">
        <v>18</v>
      </c>
      <c r="T33" s="13">
        <v>18</v>
      </c>
      <c r="U33" s="5">
        <f t="shared" si="3"/>
        <v>1</v>
      </c>
      <c r="V33" s="6" t="str">
        <f t="shared" si="4"/>
        <v>Resultados aceptables 86%-100%</v>
      </c>
      <c r="W33" s="4">
        <v>0</v>
      </c>
      <c r="X33" s="3"/>
      <c r="Y33" s="5" t="e">
        <f t="shared" si="5"/>
        <v>#DIV/0!</v>
      </c>
      <c r="Z33" s="6" t="e">
        <f t="shared" si="6"/>
        <v>#DIV/0!</v>
      </c>
      <c r="AA33" s="4">
        <v>18</v>
      </c>
      <c r="AB33" s="3"/>
      <c r="AC33" s="5">
        <f t="shared" si="7"/>
        <v>0</v>
      </c>
      <c r="AD33" s="6" t="str">
        <f t="shared" si="8"/>
        <v>Resultados inaceptables o inexistentes 0% - 59%</v>
      </c>
      <c r="AE33" s="4">
        <v>0</v>
      </c>
      <c r="AF33" s="3"/>
      <c r="AG33" s="5" t="e">
        <f t="shared" si="9"/>
        <v>#DIV/0!</v>
      </c>
      <c r="AH33" s="6" t="e">
        <f t="shared" si="10"/>
        <v>#DIV/0!</v>
      </c>
      <c r="AI33" s="3" t="s">
        <v>65</v>
      </c>
      <c r="AJ33" s="3" t="s">
        <v>65</v>
      </c>
      <c r="AK33" s="3" t="s">
        <v>75</v>
      </c>
      <c r="AL33" s="3"/>
      <c r="AM33" s="3"/>
      <c r="AN33" s="3" t="s">
        <v>67</v>
      </c>
      <c r="AO33" s="3" t="s">
        <v>325</v>
      </c>
      <c r="AP33" s="14"/>
      <c r="AQ33" s="3"/>
      <c r="AR33" s="3"/>
      <c r="AS33" s="3"/>
      <c r="AT33" s="3"/>
      <c r="AU33" s="3" t="s">
        <v>69</v>
      </c>
      <c r="AV33" s="3" t="s">
        <v>70</v>
      </c>
      <c r="AW33" s="3" t="s">
        <v>112</v>
      </c>
      <c r="AX33" s="3" t="s">
        <v>308</v>
      </c>
      <c r="AY33" s="3" t="s">
        <v>73</v>
      </c>
      <c r="AZ33" s="3"/>
      <c r="BA33" s="3" t="s">
        <v>74</v>
      </c>
      <c r="BB33" s="3" t="s">
        <v>75</v>
      </c>
      <c r="BC33" s="3" t="s">
        <v>75</v>
      </c>
      <c r="BD33" s="3" t="s">
        <v>75</v>
      </c>
      <c r="BE33" s="3" t="s">
        <v>75</v>
      </c>
      <c r="BF33" s="3" t="s">
        <v>75</v>
      </c>
      <c r="BG33" s="3" t="s">
        <v>75</v>
      </c>
    </row>
    <row r="34" spans="1:59" ht="78.75" x14ac:dyDescent="0.25">
      <c r="A34" s="3" t="s">
        <v>326</v>
      </c>
      <c r="B34" s="3" t="s">
        <v>327</v>
      </c>
      <c r="C34" s="3" t="s">
        <v>328</v>
      </c>
      <c r="D34" s="3" t="s">
        <v>329</v>
      </c>
      <c r="E34" s="3" t="s">
        <v>330</v>
      </c>
      <c r="F34" s="3" t="s">
        <v>331</v>
      </c>
      <c r="G34" s="3" t="s">
        <v>59</v>
      </c>
      <c r="H34" s="3" t="s">
        <v>60</v>
      </c>
      <c r="I34" s="3" t="s">
        <v>61</v>
      </c>
      <c r="J34" s="3"/>
      <c r="K34" s="3" t="s">
        <v>82</v>
      </c>
      <c r="L34" s="3" t="s">
        <v>332</v>
      </c>
      <c r="M34" s="3" t="s">
        <v>241</v>
      </c>
      <c r="N34" s="4">
        <v>0</v>
      </c>
      <c r="O34" s="4">
        <v>71</v>
      </c>
      <c r="P34" s="4">
        <f t="shared" si="0"/>
        <v>26</v>
      </c>
      <c r="Q34" s="5">
        <f t="shared" si="1"/>
        <v>0.36619718309859156</v>
      </c>
      <c r="R34" s="6" t="str">
        <f t="shared" si="2"/>
        <v>Resultados inaceptables o inexistentes 0% - 59%</v>
      </c>
      <c r="S34" s="4">
        <v>19</v>
      </c>
      <c r="T34" s="13">
        <v>26</v>
      </c>
      <c r="U34" s="5">
        <f t="shared" si="3"/>
        <v>1.368421052631579</v>
      </c>
      <c r="V34" s="6" t="str">
        <f t="shared" si="4"/>
        <v>Resultados aceptables 86%-100%</v>
      </c>
      <c r="W34" s="4">
        <v>23</v>
      </c>
      <c r="X34" s="3"/>
      <c r="Y34" s="5">
        <f t="shared" si="5"/>
        <v>0</v>
      </c>
      <c r="Z34" s="6" t="str">
        <f t="shared" si="6"/>
        <v>Resultados inaceptables o inexistentes 0% - 59%</v>
      </c>
      <c r="AA34" s="4">
        <v>13</v>
      </c>
      <c r="AB34" s="3"/>
      <c r="AC34" s="5">
        <f t="shared" si="7"/>
        <v>0</v>
      </c>
      <c r="AD34" s="6" t="str">
        <f t="shared" si="8"/>
        <v>Resultados inaceptables o inexistentes 0% - 59%</v>
      </c>
      <c r="AE34" s="4">
        <v>16</v>
      </c>
      <c r="AF34" s="3"/>
      <c r="AG34" s="5">
        <f t="shared" si="9"/>
        <v>0</v>
      </c>
      <c r="AH34" s="6" t="str">
        <f t="shared" si="10"/>
        <v>Resultados inaceptables o inexistentes 0% - 59%</v>
      </c>
      <c r="AI34" s="3" t="s">
        <v>65</v>
      </c>
      <c r="AJ34" s="3" t="s">
        <v>65</v>
      </c>
      <c r="AK34" s="3" t="s">
        <v>75</v>
      </c>
      <c r="AL34" s="3"/>
      <c r="AM34" s="3"/>
      <c r="AN34" s="3" t="s">
        <v>74</v>
      </c>
      <c r="AO34" s="3"/>
      <c r="AP34" s="12" t="s">
        <v>491</v>
      </c>
      <c r="AQ34" s="3"/>
      <c r="AR34" s="3"/>
      <c r="AS34" s="3"/>
      <c r="AT34" s="3"/>
      <c r="AU34" s="3" t="s">
        <v>69</v>
      </c>
      <c r="AV34" s="3" t="s">
        <v>70</v>
      </c>
      <c r="AW34" s="3" t="s">
        <v>112</v>
      </c>
      <c r="AX34" s="3" t="s">
        <v>308</v>
      </c>
      <c r="AY34" s="3" t="s">
        <v>73</v>
      </c>
      <c r="AZ34" s="3"/>
      <c r="BA34" s="3" t="s">
        <v>74</v>
      </c>
      <c r="BB34" s="3" t="s">
        <v>75</v>
      </c>
      <c r="BC34" s="3" t="s">
        <v>75</v>
      </c>
      <c r="BD34" s="3" t="s">
        <v>75</v>
      </c>
      <c r="BE34" s="3" t="s">
        <v>75</v>
      </c>
      <c r="BF34" s="3" t="s">
        <v>75</v>
      </c>
      <c r="BG34" s="3" t="s">
        <v>75</v>
      </c>
    </row>
    <row r="35" spans="1:59" ht="94.5" x14ac:dyDescent="0.25">
      <c r="A35" s="3" t="s">
        <v>333</v>
      </c>
      <c r="B35" s="3" t="s">
        <v>334</v>
      </c>
      <c r="C35" s="3" t="s">
        <v>335</v>
      </c>
      <c r="D35" s="3" t="s">
        <v>336</v>
      </c>
      <c r="E35" s="3" t="s">
        <v>337</v>
      </c>
      <c r="F35" s="3" t="s">
        <v>338</v>
      </c>
      <c r="G35" s="3" t="s">
        <v>59</v>
      </c>
      <c r="H35" s="3" t="s">
        <v>60</v>
      </c>
      <c r="I35" s="3" t="s">
        <v>61</v>
      </c>
      <c r="J35" s="3"/>
      <c r="K35" s="3" t="s">
        <v>62</v>
      </c>
      <c r="L35" s="3" t="s">
        <v>339</v>
      </c>
      <c r="M35" s="3" t="s">
        <v>340</v>
      </c>
      <c r="N35" s="4">
        <v>12</v>
      </c>
      <c r="O35" s="4">
        <v>12</v>
      </c>
      <c r="P35" s="4">
        <f t="shared" si="0"/>
        <v>0</v>
      </c>
      <c r="Q35" s="5">
        <f t="shared" si="1"/>
        <v>0</v>
      </c>
      <c r="R35" s="6" t="str">
        <f t="shared" si="2"/>
        <v>Resultados inaceptables o inexistentes 0% - 59%</v>
      </c>
      <c r="S35" s="4">
        <v>0</v>
      </c>
      <c r="T35" s="10">
        <v>0</v>
      </c>
      <c r="U35" s="5" t="e">
        <f t="shared" si="3"/>
        <v>#DIV/0!</v>
      </c>
      <c r="V35" s="6" t="e">
        <f t="shared" si="4"/>
        <v>#DIV/0!</v>
      </c>
      <c r="W35" s="4">
        <v>6</v>
      </c>
      <c r="X35" s="3"/>
      <c r="Y35" s="5">
        <f t="shared" si="5"/>
        <v>0</v>
      </c>
      <c r="Z35" s="6" t="str">
        <f t="shared" si="6"/>
        <v>Resultados inaceptables o inexistentes 0% - 59%</v>
      </c>
      <c r="AA35" s="4">
        <v>6</v>
      </c>
      <c r="AB35" s="3"/>
      <c r="AC35" s="5">
        <f t="shared" si="7"/>
        <v>0</v>
      </c>
      <c r="AD35" s="6" t="str">
        <f t="shared" si="8"/>
        <v>Resultados inaceptables o inexistentes 0% - 59%</v>
      </c>
      <c r="AE35" s="4">
        <v>0</v>
      </c>
      <c r="AF35" s="3"/>
      <c r="AG35" s="5" t="e">
        <f t="shared" si="9"/>
        <v>#DIV/0!</v>
      </c>
      <c r="AH35" s="6" t="e">
        <f t="shared" si="10"/>
        <v>#DIV/0!</v>
      </c>
      <c r="AI35" s="3" t="s">
        <v>65</v>
      </c>
      <c r="AJ35" s="3" t="s">
        <v>65</v>
      </c>
      <c r="AK35" s="3" t="s">
        <v>75</v>
      </c>
      <c r="AL35" s="3"/>
      <c r="AM35" s="3"/>
      <c r="AN35" s="3" t="s">
        <v>341</v>
      </c>
      <c r="AO35" s="3" t="s">
        <v>342</v>
      </c>
      <c r="AP35" s="14"/>
      <c r="AQ35" s="3"/>
      <c r="AR35" s="3"/>
      <c r="AS35" s="3"/>
      <c r="AT35" s="3"/>
      <c r="AU35" s="3" t="s">
        <v>69</v>
      </c>
      <c r="AV35" s="3" t="s">
        <v>70</v>
      </c>
      <c r="AW35" s="3" t="s">
        <v>112</v>
      </c>
      <c r="AX35" s="3" t="s">
        <v>308</v>
      </c>
      <c r="AY35" s="3" t="s">
        <v>73</v>
      </c>
      <c r="AZ35" s="3"/>
      <c r="BA35" s="3" t="s">
        <v>74</v>
      </c>
      <c r="BB35" s="3" t="s">
        <v>75</v>
      </c>
      <c r="BC35" s="3" t="s">
        <v>75</v>
      </c>
      <c r="BD35" s="3" t="s">
        <v>75</v>
      </c>
      <c r="BE35" s="3" t="s">
        <v>75</v>
      </c>
      <c r="BF35" s="3" t="s">
        <v>75</v>
      </c>
      <c r="BG35" s="3" t="s">
        <v>75</v>
      </c>
    </row>
    <row r="36" spans="1:59" ht="110.25" x14ac:dyDescent="0.25">
      <c r="A36" s="3" t="s">
        <v>343</v>
      </c>
      <c r="B36" s="3" t="s">
        <v>344</v>
      </c>
      <c r="C36" s="3" t="s">
        <v>345</v>
      </c>
      <c r="D36" s="3" t="s">
        <v>346</v>
      </c>
      <c r="E36" s="3" t="s">
        <v>347</v>
      </c>
      <c r="F36" s="3" t="s">
        <v>348</v>
      </c>
      <c r="G36" s="3" t="s">
        <v>59</v>
      </c>
      <c r="H36" s="3" t="s">
        <v>60</v>
      </c>
      <c r="I36" s="3" t="s">
        <v>61</v>
      </c>
      <c r="J36" s="3"/>
      <c r="K36" s="3" t="s">
        <v>82</v>
      </c>
      <c r="L36" s="3" t="s">
        <v>349</v>
      </c>
      <c r="M36" s="3" t="s">
        <v>350</v>
      </c>
      <c r="N36" s="4">
        <v>10</v>
      </c>
      <c r="O36" s="4">
        <v>9</v>
      </c>
      <c r="P36" s="4">
        <f t="shared" si="0"/>
        <v>1</v>
      </c>
      <c r="Q36" s="5">
        <f t="shared" si="1"/>
        <v>0.1111111111111111</v>
      </c>
      <c r="R36" s="6" t="str">
        <f t="shared" si="2"/>
        <v>Resultados inaceptables o inexistentes 0% - 59%</v>
      </c>
      <c r="S36" s="4">
        <v>1</v>
      </c>
      <c r="T36" s="10">
        <v>1</v>
      </c>
      <c r="U36" s="5">
        <f t="shared" si="3"/>
        <v>1</v>
      </c>
      <c r="V36" s="6" t="str">
        <f t="shared" si="4"/>
        <v>Resultados aceptables 86%-100%</v>
      </c>
      <c r="W36" s="4">
        <v>3</v>
      </c>
      <c r="X36" s="3"/>
      <c r="Y36" s="5">
        <f t="shared" si="5"/>
        <v>0</v>
      </c>
      <c r="Z36" s="6" t="str">
        <f t="shared" si="6"/>
        <v>Resultados inaceptables o inexistentes 0% - 59%</v>
      </c>
      <c r="AA36" s="4">
        <v>2</v>
      </c>
      <c r="AB36" s="3"/>
      <c r="AC36" s="5">
        <f t="shared" si="7"/>
        <v>0</v>
      </c>
      <c r="AD36" s="6" t="str">
        <f t="shared" si="8"/>
        <v>Resultados inaceptables o inexistentes 0% - 59%</v>
      </c>
      <c r="AE36" s="4">
        <v>3</v>
      </c>
      <c r="AF36" s="3"/>
      <c r="AG36" s="5">
        <f t="shared" si="9"/>
        <v>0</v>
      </c>
      <c r="AH36" s="6" t="str">
        <f t="shared" si="10"/>
        <v>Resultados inaceptables o inexistentes 0% - 59%</v>
      </c>
      <c r="AI36" s="3" t="s">
        <v>65</v>
      </c>
      <c r="AJ36" s="3" t="s">
        <v>65</v>
      </c>
      <c r="AK36" s="3" t="s">
        <v>75</v>
      </c>
      <c r="AL36" s="3"/>
      <c r="AM36" s="3"/>
      <c r="AN36" s="3" t="s">
        <v>74</v>
      </c>
      <c r="AO36" s="3"/>
      <c r="AP36" s="14"/>
      <c r="AQ36" s="3"/>
      <c r="AR36" s="3"/>
      <c r="AS36" s="3"/>
      <c r="AT36" s="3"/>
      <c r="AU36" s="3" t="s">
        <v>69</v>
      </c>
      <c r="AV36" s="3" t="s">
        <v>70</v>
      </c>
      <c r="AW36" s="3" t="s">
        <v>112</v>
      </c>
      <c r="AX36" s="3" t="s">
        <v>308</v>
      </c>
      <c r="AY36" s="3" t="s">
        <v>73</v>
      </c>
      <c r="AZ36" s="3"/>
      <c r="BA36" s="3" t="s">
        <v>74</v>
      </c>
      <c r="BB36" s="3" t="s">
        <v>75</v>
      </c>
      <c r="BC36" s="3" t="s">
        <v>75</v>
      </c>
      <c r="BD36" s="3" t="s">
        <v>75</v>
      </c>
      <c r="BE36" s="3" t="s">
        <v>75</v>
      </c>
      <c r="BF36" s="3" t="s">
        <v>75</v>
      </c>
      <c r="BG36" s="3" t="s">
        <v>75</v>
      </c>
    </row>
    <row r="37" spans="1:59" ht="78.75" x14ac:dyDescent="0.25">
      <c r="A37" s="3" t="s">
        <v>351</v>
      </c>
      <c r="B37" s="3" t="s">
        <v>352</v>
      </c>
      <c r="C37" s="3" t="s">
        <v>353</v>
      </c>
      <c r="D37" s="3" t="s">
        <v>354</v>
      </c>
      <c r="E37" s="3" t="s">
        <v>355</v>
      </c>
      <c r="F37" s="3" t="s">
        <v>356</v>
      </c>
      <c r="G37" s="3" t="s">
        <v>59</v>
      </c>
      <c r="H37" s="3" t="s">
        <v>60</v>
      </c>
      <c r="I37" s="3" t="s">
        <v>61</v>
      </c>
      <c r="J37" s="3"/>
      <c r="K37" s="3" t="s">
        <v>82</v>
      </c>
      <c r="L37" s="3" t="s">
        <v>357</v>
      </c>
      <c r="M37" s="3" t="s">
        <v>358</v>
      </c>
      <c r="N37" s="4">
        <v>0</v>
      </c>
      <c r="O37" s="4">
        <v>100</v>
      </c>
      <c r="P37" s="4">
        <f t="shared" si="0"/>
        <v>30</v>
      </c>
      <c r="Q37" s="5">
        <f t="shared" si="1"/>
        <v>0.3</v>
      </c>
      <c r="R37" s="6" t="str">
        <f t="shared" si="2"/>
        <v>Resultados inaceptables o inexistentes 0% - 59%</v>
      </c>
      <c r="S37" s="4">
        <v>16</v>
      </c>
      <c r="T37" s="10">
        <v>30</v>
      </c>
      <c r="U37" s="5">
        <f t="shared" si="3"/>
        <v>1.875</v>
      </c>
      <c r="V37" s="6" t="str">
        <f t="shared" si="4"/>
        <v>Resultados aceptables 86%-100%</v>
      </c>
      <c r="W37" s="4">
        <v>40</v>
      </c>
      <c r="X37" s="3"/>
      <c r="Y37" s="5">
        <f t="shared" si="5"/>
        <v>0</v>
      </c>
      <c r="Z37" s="6" t="str">
        <f t="shared" si="6"/>
        <v>Resultados inaceptables o inexistentes 0% - 59%</v>
      </c>
      <c r="AA37" s="4">
        <v>29</v>
      </c>
      <c r="AB37" s="3"/>
      <c r="AC37" s="5">
        <f t="shared" si="7"/>
        <v>0</v>
      </c>
      <c r="AD37" s="6" t="str">
        <f t="shared" si="8"/>
        <v>Resultados inaceptables o inexistentes 0% - 59%</v>
      </c>
      <c r="AE37" s="4">
        <v>15</v>
      </c>
      <c r="AF37" s="3"/>
      <c r="AG37" s="5">
        <f t="shared" si="9"/>
        <v>0</v>
      </c>
      <c r="AH37" s="6" t="str">
        <f t="shared" si="10"/>
        <v>Resultados inaceptables o inexistentes 0% - 59%</v>
      </c>
      <c r="AI37" s="3" t="s">
        <v>65</v>
      </c>
      <c r="AJ37" s="3" t="s">
        <v>65</v>
      </c>
      <c r="AK37" s="3" t="s">
        <v>75</v>
      </c>
      <c r="AL37" s="3"/>
      <c r="AM37" s="3"/>
      <c r="AN37" s="3" t="s">
        <v>74</v>
      </c>
      <c r="AO37" s="3"/>
      <c r="AP37" s="12" t="s">
        <v>492</v>
      </c>
      <c r="AQ37" s="3"/>
      <c r="AR37" s="3"/>
      <c r="AS37" s="3"/>
      <c r="AT37" s="3"/>
      <c r="AU37" s="3" t="s">
        <v>69</v>
      </c>
      <c r="AV37" s="3" t="s">
        <v>70</v>
      </c>
      <c r="AW37" s="3" t="s">
        <v>112</v>
      </c>
      <c r="AX37" s="3" t="s">
        <v>308</v>
      </c>
      <c r="AY37" s="3" t="s">
        <v>73</v>
      </c>
      <c r="AZ37" s="3"/>
      <c r="BA37" s="3" t="s">
        <v>74</v>
      </c>
      <c r="BB37" s="3" t="s">
        <v>75</v>
      </c>
      <c r="BC37" s="3" t="s">
        <v>75</v>
      </c>
      <c r="BD37" s="3" t="s">
        <v>75</v>
      </c>
      <c r="BE37" s="3" t="s">
        <v>75</v>
      </c>
      <c r="BF37" s="3" t="s">
        <v>75</v>
      </c>
      <c r="BG37" s="3" t="s">
        <v>75</v>
      </c>
    </row>
    <row r="38" spans="1:59" ht="126" x14ac:dyDescent="0.25">
      <c r="A38" s="3" t="s">
        <v>359</v>
      </c>
      <c r="B38" s="9" t="s">
        <v>360</v>
      </c>
      <c r="C38" s="3" t="s">
        <v>361</v>
      </c>
      <c r="D38" s="3" t="s">
        <v>362</v>
      </c>
      <c r="E38" s="3" t="s">
        <v>363</v>
      </c>
      <c r="F38" s="3" t="s">
        <v>364</v>
      </c>
      <c r="G38" s="3" t="s">
        <v>59</v>
      </c>
      <c r="H38" s="3" t="s">
        <v>60</v>
      </c>
      <c r="I38" s="3" t="s">
        <v>61</v>
      </c>
      <c r="J38" s="3"/>
      <c r="K38" s="3" t="s">
        <v>62</v>
      </c>
      <c r="L38" s="3" t="s">
        <v>365</v>
      </c>
      <c r="M38" s="3" t="s">
        <v>64</v>
      </c>
      <c r="N38" s="4">
        <v>26232</v>
      </c>
      <c r="O38" s="4">
        <v>30397</v>
      </c>
      <c r="P38" s="4">
        <f t="shared" si="0"/>
        <v>5491</v>
      </c>
      <c r="Q38" s="5">
        <f t="shared" si="1"/>
        <v>0.18064282659472974</v>
      </c>
      <c r="R38" s="6" t="str">
        <f t="shared" si="2"/>
        <v>Resultados inaceptables o inexistentes 0% - 59%</v>
      </c>
      <c r="S38" s="4">
        <v>7710</v>
      </c>
      <c r="T38" s="10">
        <v>5491</v>
      </c>
      <c r="U38" s="5">
        <f t="shared" si="3"/>
        <v>0.71219195849546046</v>
      </c>
      <c r="V38" s="6" t="str">
        <f t="shared" si="4"/>
        <v>Resultados por debajo de la aceptable 60%-85%</v>
      </c>
      <c r="W38" s="4">
        <v>7562</v>
      </c>
      <c r="X38" s="3"/>
      <c r="Y38" s="5">
        <f t="shared" si="5"/>
        <v>0</v>
      </c>
      <c r="Z38" s="6" t="str">
        <f t="shared" si="6"/>
        <v>Resultados inaceptables o inexistentes 0% - 59%</v>
      </c>
      <c r="AA38" s="4">
        <v>7561</v>
      </c>
      <c r="AB38" s="3"/>
      <c r="AC38" s="5">
        <f t="shared" si="7"/>
        <v>0</v>
      </c>
      <c r="AD38" s="6" t="str">
        <f t="shared" si="8"/>
        <v>Resultados inaceptables o inexistentes 0% - 59%</v>
      </c>
      <c r="AE38" s="4">
        <v>7564</v>
      </c>
      <c r="AF38" s="3"/>
      <c r="AG38" s="5">
        <f t="shared" si="9"/>
        <v>0</v>
      </c>
      <c r="AH38" s="6" t="str">
        <f t="shared" si="10"/>
        <v>Resultados inaceptables o inexistentes 0% - 59%</v>
      </c>
      <c r="AI38" s="3" t="s">
        <v>65</v>
      </c>
      <c r="AJ38" s="3" t="s">
        <v>65</v>
      </c>
      <c r="AK38" s="3" t="s">
        <v>66</v>
      </c>
      <c r="AL38" s="3"/>
      <c r="AM38" s="3"/>
      <c r="AN38" s="3" t="s">
        <v>74</v>
      </c>
      <c r="AO38" s="3"/>
      <c r="AP38" s="12" t="s">
        <v>493</v>
      </c>
      <c r="AQ38" s="3"/>
      <c r="AR38" s="3"/>
      <c r="AS38" s="3"/>
      <c r="AT38" s="3"/>
      <c r="AU38" s="3" t="s">
        <v>69</v>
      </c>
      <c r="AV38" s="3" t="s">
        <v>70</v>
      </c>
      <c r="AW38" s="3" t="s">
        <v>112</v>
      </c>
      <c r="AX38" s="3" t="s">
        <v>308</v>
      </c>
      <c r="AY38" s="3" t="s">
        <v>73</v>
      </c>
      <c r="AZ38" s="3"/>
      <c r="BA38" s="3" t="s">
        <v>74</v>
      </c>
      <c r="BB38" s="3" t="s">
        <v>75</v>
      </c>
      <c r="BC38" s="3" t="s">
        <v>75</v>
      </c>
      <c r="BD38" s="3" t="s">
        <v>75</v>
      </c>
      <c r="BE38" s="3" t="s">
        <v>75</v>
      </c>
      <c r="BF38" s="3" t="s">
        <v>75</v>
      </c>
      <c r="BG38" s="3" t="s">
        <v>75</v>
      </c>
    </row>
    <row r="39" spans="1:59" ht="94.5" x14ac:dyDescent="0.25">
      <c r="A39" s="3" t="s">
        <v>366</v>
      </c>
      <c r="B39" s="9" t="s">
        <v>367</v>
      </c>
      <c r="C39" s="3" t="s">
        <v>368</v>
      </c>
      <c r="D39" s="3" t="s">
        <v>369</v>
      </c>
      <c r="E39" s="3" t="s">
        <v>370</v>
      </c>
      <c r="F39" s="3" t="s">
        <v>371</v>
      </c>
      <c r="G39" s="3" t="s">
        <v>59</v>
      </c>
      <c r="H39" s="3" t="s">
        <v>60</v>
      </c>
      <c r="I39" s="3" t="s">
        <v>61</v>
      </c>
      <c r="J39" s="3"/>
      <c r="K39" s="3" t="s">
        <v>82</v>
      </c>
      <c r="L39" s="3" t="s">
        <v>372</v>
      </c>
      <c r="M39" s="3" t="s">
        <v>373</v>
      </c>
      <c r="N39" s="4">
        <v>0</v>
      </c>
      <c r="O39" s="4">
        <v>2</v>
      </c>
      <c r="P39" s="4">
        <f t="shared" si="0"/>
        <v>2</v>
      </c>
      <c r="Q39" s="5">
        <f t="shared" si="1"/>
        <v>1</v>
      </c>
      <c r="R39" s="6" t="str">
        <f t="shared" si="2"/>
        <v>Resultados aceptables 86%-100%</v>
      </c>
      <c r="S39" s="4">
        <v>2</v>
      </c>
      <c r="T39" s="10">
        <v>2</v>
      </c>
      <c r="U39" s="5">
        <f t="shared" si="3"/>
        <v>1</v>
      </c>
      <c r="V39" s="6" t="str">
        <f t="shared" si="4"/>
        <v>Resultados aceptables 86%-100%</v>
      </c>
      <c r="W39" s="4">
        <v>0</v>
      </c>
      <c r="X39" s="3"/>
      <c r="Y39" s="5" t="e">
        <f t="shared" si="5"/>
        <v>#DIV/0!</v>
      </c>
      <c r="Z39" s="6" t="e">
        <f t="shared" si="6"/>
        <v>#DIV/0!</v>
      </c>
      <c r="AA39" s="4">
        <v>0</v>
      </c>
      <c r="AB39" s="3"/>
      <c r="AC39" s="5" t="e">
        <f t="shared" si="7"/>
        <v>#DIV/0!</v>
      </c>
      <c r="AD39" s="6" t="e">
        <f t="shared" si="8"/>
        <v>#DIV/0!</v>
      </c>
      <c r="AE39" s="4">
        <v>0</v>
      </c>
      <c r="AF39" s="3"/>
      <c r="AG39" s="5" t="e">
        <f t="shared" si="9"/>
        <v>#DIV/0!</v>
      </c>
      <c r="AH39" s="6" t="e">
        <f t="shared" si="10"/>
        <v>#DIV/0!</v>
      </c>
      <c r="AI39" s="3" t="s">
        <v>65</v>
      </c>
      <c r="AJ39" s="3" t="s">
        <v>65</v>
      </c>
      <c r="AK39" s="3" t="s">
        <v>75</v>
      </c>
      <c r="AL39" s="3"/>
      <c r="AM39" s="3"/>
      <c r="AN39" s="3" t="s">
        <v>74</v>
      </c>
      <c r="AO39" s="3"/>
      <c r="AP39" s="14"/>
      <c r="AQ39" s="3"/>
      <c r="AR39" s="3"/>
      <c r="AS39" s="3"/>
      <c r="AT39" s="3"/>
      <c r="AU39" s="3" t="s">
        <v>69</v>
      </c>
      <c r="AV39" s="3" t="s">
        <v>70</v>
      </c>
      <c r="AW39" s="3" t="s">
        <v>112</v>
      </c>
      <c r="AX39" s="3" t="s">
        <v>308</v>
      </c>
      <c r="AY39" s="3" t="s">
        <v>73</v>
      </c>
      <c r="AZ39" s="3"/>
      <c r="BA39" s="3" t="s">
        <v>74</v>
      </c>
      <c r="BB39" s="3" t="s">
        <v>75</v>
      </c>
      <c r="BC39" s="3" t="s">
        <v>75</v>
      </c>
      <c r="BD39" s="3" t="s">
        <v>75</v>
      </c>
      <c r="BE39" s="3" t="s">
        <v>75</v>
      </c>
      <c r="BF39" s="3" t="s">
        <v>75</v>
      </c>
      <c r="BG39" s="3" t="s">
        <v>75</v>
      </c>
    </row>
    <row r="40" spans="1:59" ht="94.5" x14ac:dyDescent="0.25">
      <c r="A40" s="3" t="s">
        <v>374</v>
      </c>
      <c r="B40" s="3" t="s">
        <v>375</v>
      </c>
      <c r="C40" s="3" t="s">
        <v>376</v>
      </c>
      <c r="D40" s="3" t="s">
        <v>377</v>
      </c>
      <c r="E40" s="3" t="s">
        <v>378</v>
      </c>
      <c r="F40" s="3" t="s">
        <v>379</v>
      </c>
      <c r="G40" s="3" t="s">
        <v>59</v>
      </c>
      <c r="H40" s="3" t="s">
        <v>60</v>
      </c>
      <c r="I40" s="3" t="s">
        <v>61</v>
      </c>
      <c r="J40" s="3"/>
      <c r="K40" s="3" t="s">
        <v>82</v>
      </c>
      <c r="L40" s="3" t="s">
        <v>380</v>
      </c>
      <c r="M40" s="3" t="s">
        <v>381</v>
      </c>
      <c r="N40" s="4">
        <v>0</v>
      </c>
      <c r="O40" s="4">
        <v>260</v>
      </c>
      <c r="P40" s="4">
        <f t="shared" si="0"/>
        <v>109</v>
      </c>
      <c r="Q40" s="5">
        <f t="shared" si="1"/>
        <v>0.41923076923076924</v>
      </c>
      <c r="R40" s="6" t="str">
        <f t="shared" si="2"/>
        <v>Resultados inaceptables o inexistentes 0% - 59%</v>
      </c>
      <c r="S40" s="4">
        <v>175</v>
      </c>
      <c r="T40" s="10">
        <v>109</v>
      </c>
      <c r="U40" s="5">
        <f t="shared" si="3"/>
        <v>0.62285714285714289</v>
      </c>
      <c r="V40" s="6" t="str">
        <f t="shared" si="4"/>
        <v>Resultados por debajo de la aceptable 60%-85%</v>
      </c>
      <c r="W40" s="4">
        <v>29</v>
      </c>
      <c r="X40" s="3"/>
      <c r="Y40" s="5">
        <f t="shared" si="5"/>
        <v>0</v>
      </c>
      <c r="Z40" s="6" t="str">
        <f t="shared" si="6"/>
        <v>Resultados inaceptables o inexistentes 0% - 59%</v>
      </c>
      <c r="AA40" s="4">
        <v>28</v>
      </c>
      <c r="AB40" s="3"/>
      <c r="AC40" s="5">
        <f t="shared" si="7"/>
        <v>0</v>
      </c>
      <c r="AD40" s="6" t="str">
        <f t="shared" si="8"/>
        <v>Resultados inaceptables o inexistentes 0% - 59%</v>
      </c>
      <c r="AE40" s="4">
        <v>28</v>
      </c>
      <c r="AF40" s="3"/>
      <c r="AG40" s="5">
        <f t="shared" si="9"/>
        <v>0</v>
      </c>
      <c r="AH40" s="6" t="str">
        <f t="shared" si="10"/>
        <v>Resultados inaceptables o inexistentes 0% - 59%</v>
      </c>
      <c r="AI40" s="3" t="s">
        <v>65</v>
      </c>
      <c r="AJ40" s="3" t="s">
        <v>65</v>
      </c>
      <c r="AK40" s="3" t="s">
        <v>382</v>
      </c>
      <c r="AL40" s="3"/>
      <c r="AM40" s="3"/>
      <c r="AN40" s="3" t="s">
        <v>74</v>
      </c>
      <c r="AO40" s="3"/>
      <c r="AP40" s="12" t="s">
        <v>502</v>
      </c>
      <c r="AQ40" s="3"/>
      <c r="AR40" s="3"/>
      <c r="AS40" s="3"/>
      <c r="AT40" s="3"/>
      <c r="AU40" s="3" t="s">
        <v>69</v>
      </c>
      <c r="AV40" s="3" t="s">
        <v>70</v>
      </c>
      <c r="AW40" s="3" t="s">
        <v>112</v>
      </c>
      <c r="AX40" s="3" t="s">
        <v>308</v>
      </c>
      <c r="AY40" s="3" t="s">
        <v>73</v>
      </c>
      <c r="AZ40" s="3"/>
      <c r="BA40" s="3" t="s">
        <v>74</v>
      </c>
      <c r="BB40" s="3" t="s">
        <v>75</v>
      </c>
      <c r="BC40" s="3" t="s">
        <v>75</v>
      </c>
      <c r="BD40" s="3" t="s">
        <v>75</v>
      </c>
      <c r="BE40" s="3" t="s">
        <v>75</v>
      </c>
      <c r="BF40" s="3" t="s">
        <v>75</v>
      </c>
      <c r="BG40" s="3" t="s">
        <v>75</v>
      </c>
    </row>
    <row r="41" spans="1:59" ht="78.75" x14ac:dyDescent="0.25">
      <c r="A41" s="3" t="s">
        <v>383</v>
      </c>
      <c r="B41" s="3" t="s">
        <v>384</v>
      </c>
      <c r="C41" s="3" t="s">
        <v>385</v>
      </c>
      <c r="D41" s="3" t="s">
        <v>386</v>
      </c>
      <c r="E41" s="3" t="s">
        <v>387</v>
      </c>
      <c r="F41" s="3" t="s">
        <v>388</v>
      </c>
      <c r="G41" s="3" t="s">
        <v>59</v>
      </c>
      <c r="H41" s="3" t="s">
        <v>60</v>
      </c>
      <c r="I41" s="3" t="s">
        <v>61</v>
      </c>
      <c r="J41" s="3"/>
      <c r="K41" s="3" t="s">
        <v>82</v>
      </c>
      <c r="L41" s="3" t="s">
        <v>389</v>
      </c>
      <c r="M41" s="3" t="s">
        <v>390</v>
      </c>
      <c r="N41" s="4">
        <v>446</v>
      </c>
      <c r="O41" s="4">
        <v>896</v>
      </c>
      <c r="P41" s="4">
        <f t="shared" si="0"/>
        <v>236</v>
      </c>
      <c r="Q41" s="5">
        <f t="shared" si="1"/>
        <v>0.26339285714285715</v>
      </c>
      <c r="R41" s="6" t="str">
        <f t="shared" si="2"/>
        <v>Resultados inaceptables o inexistentes 0% - 59%</v>
      </c>
      <c r="S41" s="4">
        <v>236</v>
      </c>
      <c r="T41" s="13">
        <v>236</v>
      </c>
      <c r="U41" s="5">
        <f t="shared" si="3"/>
        <v>1</v>
      </c>
      <c r="V41" s="6" t="str">
        <f t="shared" si="4"/>
        <v>Resultados aceptables 86%-100%</v>
      </c>
      <c r="W41" s="4">
        <v>220</v>
      </c>
      <c r="X41" s="3"/>
      <c r="Y41" s="5">
        <f t="shared" si="5"/>
        <v>0</v>
      </c>
      <c r="Z41" s="6" t="str">
        <f t="shared" si="6"/>
        <v>Resultados inaceptables o inexistentes 0% - 59%</v>
      </c>
      <c r="AA41" s="4">
        <v>220</v>
      </c>
      <c r="AB41" s="3"/>
      <c r="AC41" s="5">
        <f t="shared" si="7"/>
        <v>0</v>
      </c>
      <c r="AD41" s="6" t="str">
        <f t="shared" si="8"/>
        <v>Resultados inaceptables o inexistentes 0% - 59%</v>
      </c>
      <c r="AE41" s="4">
        <v>220</v>
      </c>
      <c r="AF41" s="3"/>
      <c r="AG41" s="5">
        <f t="shared" si="9"/>
        <v>0</v>
      </c>
      <c r="AH41" s="6" t="str">
        <f t="shared" si="10"/>
        <v>Resultados inaceptables o inexistentes 0% - 59%</v>
      </c>
      <c r="AI41" s="3" t="s">
        <v>65</v>
      </c>
      <c r="AJ41" s="3" t="s">
        <v>65</v>
      </c>
      <c r="AK41" s="3" t="s">
        <v>75</v>
      </c>
      <c r="AL41" s="3"/>
      <c r="AM41" s="3"/>
      <c r="AN41" s="3" t="s">
        <v>74</v>
      </c>
      <c r="AO41" s="3"/>
      <c r="AP41" s="14"/>
      <c r="AQ41" s="3"/>
      <c r="AR41" s="3"/>
      <c r="AS41" s="3"/>
      <c r="AT41" s="3"/>
      <c r="AU41" s="3" t="s">
        <v>69</v>
      </c>
      <c r="AV41" s="3" t="s">
        <v>70</v>
      </c>
      <c r="AW41" s="3" t="s">
        <v>112</v>
      </c>
      <c r="AX41" s="3" t="s">
        <v>308</v>
      </c>
      <c r="AY41" s="3" t="s">
        <v>73</v>
      </c>
      <c r="AZ41" s="3"/>
      <c r="BA41" s="3" t="s">
        <v>74</v>
      </c>
      <c r="BB41" s="3" t="s">
        <v>75</v>
      </c>
      <c r="BC41" s="3" t="s">
        <v>75</v>
      </c>
      <c r="BD41" s="3" t="s">
        <v>75</v>
      </c>
      <c r="BE41" s="3" t="s">
        <v>75</v>
      </c>
      <c r="BF41" s="3" t="s">
        <v>75</v>
      </c>
      <c r="BG41" s="3" t="s">
        <v>75</v>
      </c>
    </row>
    <row r="42" spans="1:59" ht="110.25" x14ac:dyDescent="0.25">
      <c r="A42" s="3" t="s">
        <v>391</v>
      </c>
      <c r="B42" s="3" t="s">
        <v>392</v>
      </c>
      <c r="C42" s="3" t="s">
        <v>393</v>
      </c>
      <c r="D42" s="3" t="s">
        <v>394</v>
      </c>
      <c r="E42" s="3" t="s">
        <v>395</v>
      </c>
      <c r="F42" s="3" t="s">
        <v>396</v>
      </c>
      <c r="G42" s="3" t="s">
        <v>59</v>
      </c>
      <c r="H42" s="3" t="s">
        <v>60</v>
      </c>
      <c r="I42" s="3" t="s">
        <v>61</v>
      </c>
      <c r="J42" s="3"/>
      <c r="K42" s="3" t="s">
        <v>82</v>
      </c>
      <c r="L42" s="3" t="s">
        <v>397</v>
      </c>
      <c r="M42" s="3" t="s">
        <v>102</v>
      </c>
      <c r="N42" s="4">
        <v>89</v>
      </c>
      <c r="O42" s="4">
        <v>144</v>
      </c>
      <c r="P42" s="4">
        <f t="shared" si="0"/>
        <v>10</v>
      </c>
      <c r="Q42" s="5">
        <f t="shared" si="1"/>
        <v>6.9444444444444448E-2</v>
      </c>
      <c r="R42" s="6" t="str">
        <f t="shared" si="2"/>
        <v>Resultados inaceptables o inexistentes 0% - 59%</v>
      </c>
      <c r="S42" s="4">
        <v>36</v>
      </c>
      <c r="T42" s="10">
        <v>10</v>
      </c>
      <c r="U42" s="5">
        <f t="shared" si="3"/>
        <v>0.27777777777777779</v>
      </c>
      <c r="V42" s="6" t="str">
        <f t="shared" si="4"/>
        <v>Resultados inaceptables o inexistentes 0% - 59%</v>
      </c>
      <c r="W42" s="4">
        <v>36</v>
      </c>
      <c r="X42" s="3"/>
      <c r="Y42" s="5">
        <f t="shared" si="5"/>
        <v>0</v>
      </c>
      <c r="Z42" s="6" t="str">
        <f t="shared" si="6"/>
        <v>Resultados inaceptables o inexistentes 0% - 59%</v>
      </c>
      <c r="AA42" s="4">
        <v>36</v>
      </c>
      <c r="AB42" s="3"/>
      <c r="AC42" s="5">
        <f t="shared" si="7"/>
        <v>0</v>
      </c>
      <c r="AD42" s="6" t="str">
        <f t="shared" si="8"/>
        <v>Resultados inaceptables o inexistentes 0% - 59%</v>
      </c>
      <c r="AE42" s="4">
        <v>36</v>
      </c>
      <c r="AF42" s="3"/>
      <c r="AG42" s="5">
        <f t="shared" si="9"/>
        <v>0</v>
      </c>
      <c r="AH42" s="6" t="str">
        <f t="shared" si="10"/>
        <v>Resultados inaceptables o inexistentes 0% - 59%</v>
      </c>
      <c r="AI42" s="3" t="s">
        <v>65</v>
      </c>
      <c r="AJ42" s="3" t="s">
        <v>65</v>
      </c>
      <c r="AK42" s="3" t="s">
        <v>75</v>
      </c>
      <c r="AL42" s="3"/>
      <c r="AM42" s="3"/>
      <c r="AN42" s="3" t="s">
        <v>74</v>
      </c>
      <c r="AO42" s="3"/>
      <c r="AP42" s="12" t="s">
        <v>495</v>
      </c>
      <c r="AQ42" s="3"/>
      <c r="AR42" s="3"/>
      <c r="AS42" s="3"/>
      <c r="AT42" s="3"/>
      <c r="AU42" s="3" t="s">
        <v>69</v>
      </c>
      <c r="AV42" s="3" t="s">
        <v>70</v>
      </c>
      <c r="AW42" s="3" t="s">
        <v>112</v>
      </c>
      <c r="AX42" s="3" t="s">
        <v>308</v>
      </c>
      <c r="AY42" s="3" t="s">
        <v>73</v>
      </c>
      <c r="AZ42" s="3"/>
      <c r="BA42" s="3" t="s">
        <v>74</v>
      </c>
      <c r="BB42" s="3" t="s">
        <v>75</v>
      </c>
      <c r="BC42" s="3" t="s">
        <v>75</v>
      </c>
      <c r="BD42" s="3" t="s">
        <v>75</v>
      </c>
      <c r="BE42" s="3" t="s">
        <v>75</v>
      </c>
      <c r="BF42" s="3" t="s">
        <v>75</v>
      </c>
      <c r="BG42" s="3" t="s">
        <v>75</v>
      </c>
    </row>
    <row r="43" spans="1:59" ht="126" x14ac:dyDescent="0.25">
      <c r="A43" s="3" t="s">
        <v>398</v>
      </c>
      <c r="B43" s="3" t="s">
        <v>399</v>
      </c>
      <c r="C43" s="3" t="s">
        <v>400</v>
      </c>
      <c r="D43" s="3" t="s">
        <v>401</v>
      </c>
      <c r="E43" s="3" t="s">
        <v>402</v>
      </c>
      <c r="F43" s="3" t="s">
        <v>403</v>
      </c>
      <c r="G43" s="3" t="s">
        <v>59</v>
      </c>
      <c r="H43" s="3" t="s">
        <v>60</v>
      </c>
      <c r="I43" s="3" t="s">
        <v>61</v>
      </c>
      <c r="J43" s="3"/>
      <c r="K43" s="3" t="s">
        <v>82</v>
      </c>
      <c r="L43" s="3" t="s">
        <v>404</v>
      </c>
      <c r="M43" s="3" t="s">
        <v>405</v>
      </c>
      <c r="N43" s="4">
        <v>25336</v>
      </c>
      <c r="O43" s="4">
        <v>28800</v>
      </c>
      <c r="P43" s="4">
        <f t="shared" si="0"/>
        <v>5081</v>
      </c>
      <c r="Q43" s="5">
        <f t="shared" si="1"/>
        <v>0.1764236111111111</v>
      </c>
      <c r="R43" s="6" t="str">
        <f t="shared" si="2"/>
        <v>Resultados inaceptables o inexistentes 0% - 59%</v>
      </c>
      <c r="S43" s="4">
        <v>7200</v>
      </c>
      <c r="T43" s="10">
        <v>5081</v>
      </c>
      <c r="U43" s="5">
        <f t="shared" si="3"/>
        <v>0.7056944444444444</v>
      </c>
      <c r="V43" s="6" t="str">
        <f t="shared" si="4"/>
        <v>Resultados por debajo de la aceptable 60%-85%</v>
      </c>
      <c r="W43" s="4">
        <v>7200</v>
      </c>
      <c r="X43" s="3"/>
      <c r="Y43" s="5">
        <f t="shared" si="5"/>
        <v>0</v>
      </c>
      <c r="Z43" s="6" t="str">
        <f t="shared" si="6"/>
        <v>Resultados inaceptables o inexistentes 0% - 59%</v>
      </c>
      <c r="AA43" s="4">
        <v>7200</v>
      </c>
      <c r="AB43" s="3"/>
      <c r="AC43" s="5">
        <f t="shared" si="7"/>
        <v>0</v>
      </c>
      <c r="AD43" s="6" t="str">
        <f t="shared" si="8"/>
        <v>Resultados inaceptables o inexistentes 0% - 59%</v>
      </c>
      <c r="AE43" s="4">
        <v>7200</v>
      </c>
      <c r="AF43" s="3"/>
      <c r="AG43" s="5">
        <f t="shared" si="9"/>
        <v>0</v>
      </c>
      <c r="AH43" s="6" t="str">
        <f t="shared" si="10"/>
        <v>Resultados inaceptables o inexistentes 0% - 59%</v>
      </c>
      <c r="AI43" s="3" t="s">
        <v>65</v>
      </c>
      <c r="AJ43" s="3" t="s">
        <v>65</v>
      </c>
      <c r="AK43" s="3" t="s">
        <v>75</v>
      </c>
      <c r="AL43" s="3"/>
      <c r="AM43" s="3"/>
      <c r="AN43" s="3" t="s">
        <v>67</v>
      </c>
      <c r="AO43" s="3" t="s">
        <v>406</v>
      </c>
      <c r="AP43" s="12" t="s">
        <v>494</v>
      </c>
      <c r="AQ43" s="3"/>
      <c r="AR43" s="3"/>
      <c r="AS43" s="3"/>
      <c r="AT43" s="3"/>
      <c r="AU43" s="3" t="s">
        <v>69</v>
      </c>
      <c r="AV43" s="3" t="s">
        <v>70</v>
      </c>
      <c r="AW43" s="3" t="s">
        <v>112</v>
      </c>
      <c r="AX43" s="3" t="s">
        <v>308</v>
      </c>
      <c r="AY43" s="3" t="s">
        <v>73</v>
      </c>
      <c r="AZ43" s="3" t="s">
        <v>407</v>
      </c>
      <c r="BA43" s="3" t="s">
        <v>74</v>
      </c>
      <c r="BB43" s="3" t="s">
        <v>75</v>
      </c>
      <c r="BC43" s="3" t="s">
        <v>75</v>
      </c>
      <c r="BD43" s="3" t="s">
        <v>75</v>
      </c>
      <c r="BE43" s="3" t="s">
        <v>75</v>
      </c>
      <c r="BF43" s="3" t="s">
        <v>75</v>
      </c>
      <c r="BG43" s="3" t="s">
        <v>75</v>
      </c>
    </row>
    <row r="44" spans="1:59" ht="204.75" x14ac:dyDescent="0.25">
      <c r="A44" s="3" t="s">
        <v>408</v>
      </c>
      <c r="B44" s="3" t="s">
        <v>409</v>
      </c>
      <c r="C44" s="3" t="s">
        <v>410</v>
      </c>
      <c r="D44" s="3" t="s">
        <v>411</v>
      </c>
      <c r="E44" s="3" t="s">
        <v>412</v>
      </c>
      <c r="F44" s="3" t="s">
        <v>413</v>
      </c>
      <c r="G44" s="3" t="s">
        <v>59</v>
      </c>
      <c r="H44" s="3" t="s">
        <v>60</v>
      </c>
      <c r="I44" s="3" t="s">
        <v>61</v>
      </c>
      <c r="J44" s="3"/>
      <c r="K44" s="3" t="s">
        <v>82</v>
      </c>
      <c r="L44" s="3" t="s">
        <v>414</v>
      </c>
      <c r="M44" s="3" t="s">
        <v>415</v>
      </c>
      <c r="N44" s="4">
        <v>361</v>
      </c>
      <c r="O44" s="4">
        <v>408</v>
      </c>
      <c r="P44" s="4">
        <f t="shared" si="0"/>
        <v>0</v>
      </c>
      <c r="Q44" s="5">
        <f t="shared" si="1"/>
        <v>0</v>
      </c>
      <c r="R44" s="6" t="str">
        <f t="shared" si="2"/>
        <v>Resultados inaceptables o inexistentes 0% - 59%</v>
      </c>
      <c r="S44" s="4">
        <v>102</v>
      </c>
      <c r="T44" s="10">
        <v>0</v>
      </c>
      <c r="U44" s="5">
        <f t="shared" si="3"/>
        <v>0</v>
      </c>
      <c r="V44" s="6" t="str">
        <f t="shared" si="4"/>
        <v>Resultados inaceptables o inexistentes 0% - 59%</v>
      </c>
      <c r="W44" s="4">
        <v>102</v>
      </c>
      <c r="X44" s="3"/>
      <c r="Y44" s="5">
        <f t="shared" si="5"/>
        <v>0</v>
      </c>
      <c r="Z44" s="6" t="str">
        <f t="shared" si="6"/>
        <v>Resultados inaceptables o inexistentes 0% - 59%</v>
      </c>
      <c r="AA44" s="4">
        <v>102</v>
      </c>
      <c r="AB44" s="3"/>
      <c r="AC44" s="5">
        <f t="shared" si="7"/>
        <v>0</v>
      </c>
      <c r="AD44" s="6" t="str">
        <f t="shared" si="8"/>
        <v>Resultados inaceptables o inexistentes 0% - 59%</v>
      </c>
      <c r="AE44" s="4">
        <v>102</v>
      </c>
      <c r="AF44" s="3"/>
      <c r="AG44" s="5">
        <f t="shared" si="9"/>
        <v>0</v>
      </c>
      <c r="AH44" s="6" t="str">
        <f t="shared" si="10"/>
        <v>Resultados inaceptables o inexistentes 0% - 59%</v>
      </c>
      <c r="AI44" s="3" t="s">
        <v>65</v>
      </c>
      <c r="AJ44" s="3" t="s">
        <v>65</v>
      </c>
      <c r="AK44" s="3" t="s">
        <v>75</v>
      </c>
      <c r="AL44" s="3"/>
      <c r="AM44" s="3"/>
      <c r="AN44" s="3" t="s">
        <v>67</v>
      </c>
      <c r="AO44" s="3" t="s">
        <v>416</v>
      </c>
      <c r="AP44" s="12" t="s">
        <v>495</v>
      </c>
      <c r="AQ44" s="3"/>
      <c r="AR44" s="3"/>
      <c r="AS44" s="3"/>
      <c r="AT44" s="3"/>
      <c r="AU44" s="3" t="s">
        <v>69</v>
      </c>
      <c r="AV44" s="3" t="s">
        <v>70</v>
      </c>
      <c r="AW44" s="3" t="s">
        <v>112</v>
      </c>
      <c r="AX44" s="3" t="s">
        <v>308</v>
      </c>
      <c r="AY44" s="3" t="s">
        <v>73</v>
      </c>
      <c r="AZ44" s="3" t="s">
        <v>407</v>
      </c>
      <c r="BA44" s="3" t="s">
        <v>74</v>
      </c>
      <c r="BB44" s="3" t="s">
        <v>75</v>
      </c>
      <c r="BC44" s="3" t="s">
        <v>75</v>
      </c>
      <c r="BD44" s="3" t="s">
        <v>75</v>
      </c>
      <c r="BE44" s="3" t="s">
        <v>75</v>
      </c>
      <c r="BF44" s="3" t="s">
        <v>75</v>
      </c>
      <c r="BG44" s="3" t="s">
        <v>75</v>
      </c>
    </row>
    <row r="45" spans="1:59" ht="141.75" x14ac:dyDescent="0.25">
      <c r="A45" s="3" t="s">
        <v>417</v>
      </c>
      <c r="B45" s="3" t="s">
        <v>418</v>
      </c>
      <c r="C45" s="3" t="s">
        <v>419</v>
      </c>
      <c r="D45" s="3" t="s">
        <v>420</v>
      </c>
      <c r="E45" s="3" t="s">
        <v>421</v>
      </c>
      <c r="F45" s="3" t="s">
        <v>422</v>
      </c>
      <c r="G45" s="3" t="s">
        <v>59</v>
      </c>
      <c r="H45" s="3" t="s">
        <v>60</v>
      </c>
      <c r="I45" s="3" t="s">
        <v>61</v>
      </c>
      <c r="J45" s="3"/>
      <c r="K45" s="3" t="s">
        <v>82</v>
      </c>
      <c r="L45" s="3" t="s">
        <v>423</v>
      </c>
      <c r="M45" s="3" t="s">
        <v>424</v>
      </c>
      <c r="N45" s="4">
        <v>0</v>
      </c>
      <c r="O45" s="4">
        <v>300</v>
      </c>
      <c r="P45" s="4">
        <f t="shared" si="0"/>
        <v>53</v>
      </c>
      <c r="Q45" s="5">
        <f t="shared" si="1"/>
        <v>0.17666666666666667</v>
      </c>
      <c r="R45" s="6" t="str">
        <f t="shared" si="2"/>
        <v>Resultados inaceptables o inexistentes 0% - 59%</v>
      </c>
      <c r="S45" s="4">
        <v>75</v>
      </c>
      <c r="T45" s="10">
        <v>53</v>
      </c>
      <c r="U45" s="5">
        <f t="shared" si="3"/>
        <v>0.70666666666666667</v>
      </c>
      <c r="V45" s="6" t="str">
        <f t="shared" si="4"/>
        <v>Resultados por debajo de la aceptable 60%-85%</v>
      </c>
      <c r="W45" s="4">
        <v>75</v>
      </c>
      <c r="X45" s="3"/>
      <c r="Y45" s="5">
        <f t="shared" si="5"/>
        <v>0</v>
      </c>
      <c r="Z45" s="6" t="str">
        <f t="shared" si="6"/>
        <v>Resultados inaceptables o inexistentes 0% - 59%</v>
      </c>
      <c r="AA45" s="4">
        <v>75</v>
      </c>
      <c r="AB45" s="3"/>
      <c r="AC45" s="5">
        <f t="shared" si="7"/>
        <v>0</v>
      </c>
      <c r="AD45" s="6" t="str">
        <f t="shared" si="8"/>
        <v>Resultados inaceptables o inexistentes 0% - 59%</v>
      </c>
      <c r="AE45" s="4">
        <v>75</v>
      </c>
      <c r="AF45" s="3"/>
      <c r="AG45" s="5">
        <f t="shared" si="9"/>
        <v>0</v>
      </c>
      <c r="AH45" s="6" t="str">
        <f t="shared" si="10"/>
        <v>Resultados inaceptables o inexistentes 0% - 59%</v>
      </c>
      <c r="AI45" s="3" t="s">
        <v>65</v>
      </c>
      <c r="AJ45" s="3" t="s">
        <v>65</v>
      </c>
      <c r="AK45" s="3" t="s">
        <v>75</v>
      </c>
      <c r="AL45" s="3"/>
      <c r="AM45" s="3"/>
      <c r="AN45" s="3" t="s">
        <v>74</v>
      </c>
      <c r="AO45" s="3"/>
      <c r="AP45" s="12" t="s">
        <v>496</v>
      </c>
      <c r="AQ45" s="3"/>
      <c r="AR45" s="3"/>
      <c r="AS45" s="3"/>
      <c r="AT45" s="3"/>
      <c r="AU45" s="3" t="s">
        <v>69</v>
      </c>
      <c r="AV45" s="3" t="s">
        <v>70</v>
      </c>
      <c r="AW45" s="3" t="s">
        <v>112</v>
      </c>
      <c r="AX45" s="3" t="s">
        <v>308</v>
      </c>
      <c r="AY45" s="3" t="s">
        <v>73</v>
      </c>
      <c r="AZ45" s="3"/>
      <c r="BA45" s="3" t="s">
        <v>74</v>
      </c>
      <c r="BB45" s="3" t="s">
        <v>75</v>
      </c>
      <c r="BC45" s="3" t="s">
        <v>75</v>
      </c>
      <c r="BD45" s="3" t="s">
        <v>75</v>
      </c>
      <c r="BE45" s="3" t="s">
        <v>75</v>
      </c>
      <c r="BF45" s="3" t="s">
        <v>75</v>
      </c>
      <c r="BG45" s="3" t="s">
        <v>75</v>
      </c>
    </row>
    <row r="46" spans="1:59" ht="78.75" x14ac:dyDescent="0.25">
      <c r="A46" s="3" t="s">
        <v>425</v>
      </c>
      <c r="B46" s="3" t="s">
        <v>426</v>
      </c>
      <c r="C46" s="3" t="s">
        <v>427</v>
      </c>
      <c r="D46" s="3" t="s">
        <v>428</v>
      </c>
      <c r="E46" s="3" t="s">
        <v>429</v>
      </c>
      <c r="F46" s="3" t="s">
        <v>430</v>
      </c>
      <c r="G46" s="3" t="s">
        <v>59</v>
      </c>
      <c r="H46" s="3" t="s">
        <v>60</v>
      </c>
      <c r="I46" s="3" t="s">
        <v>61</v>
      </c>
      <c r="J46" s="3"/>
      <c r="K46" s="3" t="s">
        <v>82</v>
      </c>
      <c r="L46" s="3" t="s">
        <v>299</v>
      </c>
      <c r="M46" s="3" t="s">
        <v>300</v>
      </c>
      <c r="N46" s="4">
        <v>0</v>
      </c>
      <c r="O46" s="4">
        <v>3</v>
      </c>
      <c r="P46" s="4">
        <f t="shared" si="0"/>
        <v>0</v>
      </c>
      <c r="Q46" s="5">
        <f t="shared" si="1"/>
        <v>0</v>
      </c>
      <c r="R46" s="6" t="str">
        <f t="shared" si="2"/>
        <v>Resultados inaceptables o inexistentes 0% - 59%</v>
      </c>
      <c r="S46" s="4">
        <v>0</v>
      </c>
      <c r="T46" s="10">
        <v>0</v>
      </c>
      <c r="U46" s="5" t="e">
        <f t="shared" si="3"/>
        <v>#DIV/0!</v>
      </c>
      <c r="V46" s="6" t="e">
        <f t="shared" si="4"/>
        <v>#DIV/0!</v>
      </c>
      <c r="W46" s="4">
        <v>0</v>
      </c>
      <c r="X46" s="3"/>
      <c r="Y46" s="5" t="e">
        <f t="shared" si="5"/>
        <v>#DIV/0!</v>
      </c>
      <c r="Z46" s="6" t="e">
        <f t="shared" si="6"/>
        <v>#DIV/0!</v>
      </c>
      <c r="AA46" s="4">
        <v>0</v>
      </c>
      <c r="AB46" s="3"/>
      <c r="AC46" s="5" t="e">
        <f t="shared" si="7"/>
        <v>#DIV/0!</v>
      </c>
      <c r="AD46" s="6" t="e">
        <f t="shared" si="8"/>
        <v>#DIV/0!</v>
      </c>
      <c r="AE46" s="4">
        <v>3</v>
      </c>
      <c r="AF46" s="3"/>
      <c r="AG46" s="5">
        <f t="shared" si="9"/>
        <v>0</v>
      </c>
      <c r="AH46" s="6" t="str">
        <f t="shared" si="10"/>
        <v>Resultados inaceptables o inexistentes 0% - 59%</v>
      </c>
      <c r="AI46" s="3" t="s">
        <v>65</v>
      </c>
      <c r="AJ46" s="3" t="s">
        <v>65</v>
      </c>
      <c r="AK46" s="3" t="s">
        <v>75</v>
      </c>
      <c r="AL46" s="3"/>
      <c r="AM46" s="3"/>
      <c r="AN46" s="3" t="s">
        <v>67</v>
      </c>
      <c r="AO46" s="3" t="s">
        <v>431</v>
      </c>
      <c r="AP46" s="14"/>
      <c r="AQ46" s="3"/>
      <c r="AR46" s="3"/>
      <c r="AS46" s="3"/>
      <c r="AT46" s="3"/>
      <c r="AU46" s="3" t="s">
        <v>69</v>
      </c>
      <c r="AV46" s="3" t="s">
        <v>70</v>
      </c>
      <c r="AW46" s="3" t="s">
        <v>112</v>
      </c>
      <c r="AX46" s="3" t="s">
        <v>308</v>
      </c>
      <c r="AY46" s="3" t="s">
        <v>73</v>
      </c>
      <c r="AZ46" s="3"/>
      <c r="BA46" s="3" t="s">
        <v>74</v>
      </c>
      <c r="BB46" s="3" t="s">
        <v>75</v>
      </c>
      <c r="BC46" s="3" t="s">
        <v>75</v>
      </c>
      <c r="BD46" s="3" t="s">
        <v>75</v>
      </c>
      <c r="BE46" s="3" t="s">
        <v>75</v>
      </c>
      <c r="BF46" s="3" t="s">
        <v>75</v>
      </c>
      <c r="BG46" s="3" t="s">
        <v>75</v>
      </c>
    </row>
    <row r="47" spans="1:59" ht="94.5" x14ac:dyDescent="0.25">
      <c r="A47" s="3" t="s">
        <v>432</v>
      </c>
      <c r="B47" s="3" t="s">
        <v>433</v>
      </c>
      <c r="C47" s="3" t="s">
        <v>434</v>
      </c>
      <c r="D47" s="3" t="s">
        <v>435</v>
      </c>
      <c r="E47" s="3" t="s">
        <v>436</v>
      </c>
      <c r="F47" s="3" t="s">
        <v>437</v>
      </c>
      <c r="G47" s="3" t="s">
        <v>59</v>
      </c>
      <c r="H47" s="3" t="s">
        <v>60</v>
      </c>
      <c r="I47" s="3" t="s">
        <v>61</v>
      </c>
      <c r="J47" s="3"/>
      <c r="K47" s="3" t="s">
        <v>62</v>
      </c>
      <c r="L47" s="3" t="s">
        <v>438</v>
      </c>
      <c r="M47" s="3" t="s">
        <v>64</v>
      </c>
      <c r="N47" s="4">
        <v>105</v>
      </c>
      <c r="O47" s="4">
        <v>106</v>
      </c>
      <c r="P47" s="4">
        <f t="shared" si="0"/>
        <v>30</v>
      </c>
      <c r="Q47" s="5">
        <f t="shared" si="1"/>
        <v>0.28301886792452829</v>
      </c>
      <c r="R47" s="6" t="str">
        <f t="shared" si="2"/>
        <v>Resultados inaceptables o inexistentes 0% - 59%</v>
      </c>
      <c r="S47" s="4">
        <v>27</v>
      </c>
      <c r="T47" s="10">
        <v>30</v>
      </c>
      <c r="U47" s="5">
        <f t="shared" si="3"/>
        <v>1.1111111111111112</v>
      </c>
      <c r="V47" s="6" t="str">
        <f t="shared" si="4"/>
        <v>Resultados aceptables 86%-100%</v>
      </c>
      <c r="W47" s="4">
        <v>26</v>
      </c>
      <c r="X47" s="3"/>
      <c r="Y47" s="5">
        <f t="shared" si="5"/>
        <v>0</v>
      </c>
      <c r="Z47" s="6" t="str">
        <f t="shared" si="6"/>
        <v>Resultados inaceptables o inexistentes 0% - 59%</v>
      </c>
      <c r="AA47" s="4">
        <v>27</v>
      </c>
      <c r="AB47" s="3"/>
      <c r="AC47" s="5">
        <f t="shared" si="7"/>
        <v>0</v>
      </c>
      <c r="AD47" s="6" t="str">
        <f t="shared" si="8"/>
        <v>Resultados inaceptables o inexistentes 0% - 59%</v>
      </c>
      <c r="AE47" s="4">
        <v>26</v>
      </c>
      <c r="AF47" s="3"/>
      <c r="AG47" s="5">
        <f t="shared" si="9"/>
        <v>0</v>
      </c>
      <c r="AH47" s="6" t="str">
        <f t="shared" si="10"/>
        <v>Resultados inaceptables o inexistentes 0% - 59%</v>
      </c>
      <c r="AI47" s="3" t="s">
        <v>65</v>
      </c>
      <c r="AJ47" s="3" t="s">
        <v>65</v>
      </c>
      <c r="AK47" s="3" t="s">
        <v>75</v>
      </c>
      <c r="AL47" s="3"/>
      <c r="AM47" s="3"/>
      <c r="AN47" s="3" t="s">
        <v>74</v>
      </c>
      <c r="AO47" s="3"/>
      <c r="AP47" s="12" t="s">
        <v>497</v>
      </c>
      <c r="AQ47" s="3"/>
      <c r="AR47" s="3"/>
      <c r="AS47" s="3"/>
      <c r="AT47" s="3"/>
      <c r="AU47" s="3" t="s">
        <v>69</v>
      </c>
      <c r="AV47" s="3" t="s">
        <v>70</v>
      </c>
      <c r="AW47" s="3" t="s">
        <v>71</v>
      </c>
      <c r="AX47" s="3" t="s">
        <v>72</v>
      </c>
      <c r="AY47" s="3" t="s">
        <v>73</v>
      </c>
      <c r="AZ47" s="3"/>
      <c r="BA47" s="3" t="s">
        <v>74</v>
      </c>
      <c r="BB47" s="3" t="s">
        <v>75</v>
      </c>
      <c r="BC47" s="3" t="s">
        <v>75</v>
      </c>
      <c r="BD47" s="3" t="s">
        <v>75</v>
      </c>
      <c r="BE47" s="3" t="s">
        <v>75</v>
      </c>
      <c r="BF47" s="3" t="s">
        <v>75</v>
      </c>
      <c r="BG47" s="3" t="s">
        <v>75</v>
      </c>
    </row>
    <row r="48" spans="1:59" ht="126" x14ac:dyDescent="0.25">
      <c r="A48" s="3" t="s">
        <v>439</v>
      </c>
      <c r="B48" s="3" t="s">
        <v>440</v>
      </c>
      <c r="C48" s="3" t="s">
        <v>441</v>
      </c>
      <c r="D48" s="3" t="s">
        <v>442</v>
      </c>
      <c r="E48" s="3" t="s">
        <v>443</v>
      </c>
      <c r="F48" s="3" t="s">
        <v>444</v>
      </c>
      <c r="G48" s="3" t="s">
        <v>59</v>
      </c>
      <c r="H48" s="3" t="s">
        <v>60</v>
      </c>
      <c r="I48" s="3" t="s">
        <v>61</v>
      </c>
      <c r="J48" s="3"/>
      <c r="K48" s="3" t="s">
        <v>82</v>
      </c>
      <c r="L48" s="3" t="s">
        <v>438</v>
      </c>
      <c r="M48" s="3" t="s">
        <v>445</v>
      </c>
      <c r="N48" s="4">
        <v>100</v>
      </c>
      <c r="O48" s="4">
        <v>100</v>
      </c>
      <c r="P48" s="4">
        <f t="shared" si="0"/>
        <v>25</v>
      </c>
      <c r="Q48" s="5">
        <f t="shared" si="1"/>
        <v>0.25</v>
      </c>
      <c r="R48" s="6" t="str">
        <f t="shared" si="2"/>
        <v>Resultados inaceptables o inexistentes 0% - 59%</v>
      </c>
      <c r="S48" s="4">
        <v>25</v>
      </c>
      <c r="T48" s="10">
        <v>25</v>
      </c>
      <c r="U48" s="5">
        <f t="shared" si="3"/>
        <v>1</v>
      </c>
      <c r="V48" s="6" t="str">
        <f t="shared" si="4"/>
        <v>Resultados aceptables 86%-100%</v>
      </c>
      <c r="W48" s="4">
        <v>25</v>
      </c>
      <c r="X48" s="3"/>
      <c r="Y48" s="5">
        <f t="shared" si="5"/>
        <v>0</v>
      </c>
      <c r="Z48" s="6" t="str">
        <f t="shared" si="6"/>
        <v>Resultados inaceptables o inexistentes 0% - 59%</v>
      </c>
      <c r="AA48" s="4">
        <v>25</v>
      </c>
      <c r="AB48" s="3"/>
      <c r="AC48" s="5">
        <f t="shared" si="7"/>
        <v>0</v>
      </c>
      <c r="AD48" s="6" t="str">
        <f t="shared" si="8"/>
        <v>Resultados inaceptables o inexistentes 0% - 59%</v>
      </c>
      <c r="AE48" s="4">
        <v>25</v>
      </c>
      <c r="AF48" s="3"/>
      <c r="AG48" s="5">
        <f t="shared" si="9"/>
        <v>0</v>
      </c>
      <c r="AH48" s="6" t="str">
        <f t="shared" si="10"/>
        <v>Resultados inaceptables o inexistentes 0% - 59%</v>
      </c>
      <c r="AI48" s="3" t="s">
        <v>65</v>
      </c>
      <c r="AJ48" s="3" t="s">
        <v>65</v>
      </c>
      <c r="AK48" s="3" t="s">
        <v>75</v>
      </c>
      <c r="AL48" s="3"/>
      <c r="AM48" s="3"/>
      <c r="AN48" s="3" t="s">
        <v>74</v>
      </c>
      <c r="AO48" s="3"/>
      <c r="AP48" s="14"/>
      <c r="AQ48" s="3"/>
      <c r="AR48" s="3"/>
      <c r="AS48" s="3"/>
      <c r="AT48" s="3"/>
      <c r="AU48" s="3" t="s">
        <v>69</v>
      </c>
      <c r="AV48" s="3" t="s">
        <v>70</v>
      </c>
      <c r="AW48" s="3" t="s">
        <v>71</v>
      </c>
      <c r="AX48" s="3" t="s">
        <v>72</v>
      </c>
      <c r="AY48" s="3" t="s">
        <v>73</v>
      </c>
      <c r="AZ48" s="3"/>
      <c r="BA48" s="3" t="s">
        <v>74</v>
      </c>
      <c r="BB48" s="3" t="s">
        <v>75</v>
      </c>
      <c r="BC48" s="3" t="s">
        <v>75</v>
      </c>
      <c r="BD48" s="3" t="s">
        <v>75</v>
      </c>
      <c r="BE48" s="3" t="s">
        <v>75</v>
      </c>
      <c r="BF48" s="3" t="s">
        <v>75</v>
      </c>
      <c r="BG48" s="3" t="s">
        <v>75</v>
      </c>
    </row>
    <row r="49" spans="1:59" ht="157.5" x14ac:dyDescent="0.25">
      <c r="A49" s="3" t="s">
        <v>446</v>
      </c>
      <c r="B49" s="3" t="s">
        <v>447</v>
      </c>
      <c r="C49" s="3" t="s">
        <v>448</v>
      </c>
      <c r="D49" s="3" t="s">
        <v>449</v>
      </c>
      <c r="E49" s="3" t="s">
        <v>450</v>
      </c>
      <c r="F49" s="3" t="s">
        <v>451</v>
      </c>
      <c r="G49" s="3" t="s">
        <v>59</v>
      </c>
      <c r="H49" s="3" t="s">
        <v>60</v>
      </c>
      <c r="I49" s="3" t="s">
        <v>61</v>
      </c>
      <c r="J49" s="3"/>
      <c r="K49" s="3" t="s">
        <v>82</v>
      </c>
      <c r="L49" s="3" t="s">
        <v>438</v>
      </c>
      <c r="M49" s="3" t="s">
        <v>452</v>
      </c>
      <c r="N49" s="4">
        <v>5</v>
      </c>
      <c r="O49" s="4">
        <v>2</v>
      </c>
      <c r="P49" s="4">
        <f t="shared" si="0"/>
        <v>0</v>
      </c>
      <c r="Q49" s="5">
        <f t="shared" si="1"/>
        <v>0</v>
      </c>
      <c r="R49" s="6" t="str">
        <f t="shared" si="2"/>
        <v>Resultados inaceptables o inexistentes 0% - 59%</v>
      </c>
      <c r="S49" s="4">
        <v>0</v>
      </c>
      <c r="T49" s="10">
        <v>0</v>
      </c>
      <c r="U49" s="5" t="e">
        <f t="shared" si="3"/>
        <v>#DIV/0!</v>
      </c>
      <c r="V49" s="6" t="e">
        <f t="shared" si="4"/>
        <v>#DIV/0!</v>
      </c>
      <c r="W49" s="4">
        <v>0</v>
      </c>
      <c r="X49" s="3"/>
      <c r="Y49" s="5" t="e">
        <f t="shared" si="5"/>
        <v>#DIV/0!</v>
      </c>
      <c r="Z49" s="6" t="e">
        <f t="shared" si="6"/>
        <v>#DIV/0!</v>
      </c>
      <c r="AA49" s="4">
        <v>2</v>
      </c>
      <c r="AB49" s="3"/>
      <c r="AC49" s="5">
        <f t="shared" si="7"/>
        <v>0</v>
      </c>
      <c r="AD49" s="6" t="str">
        <f t="shared" si="8"/>
        <v>Resultados inaceptables o inexistentes 0% - 59%</v>
      </c>
      <c r="AE49" s="4">
        <v>0</v>
      </c>
      <c r="AF49" s="3"/>
      <c r="AG49" s="5" t="e">
        <f t="shared" si="9"/>
        <v>#DIV/0!</v>
      </c>
      <c r="AH49" s="6" t="e">
        <f t="shared" si="10"/>
        <v>#DIV/0!</v>
      </c>
      <c r="AI49" s="3" t="s">
        <v>65</v>
      </c>
      <c r="AJ49" s="3" t="s">
        <v>65</v>
      </c>
      <c r="AK49" s="3" t="s">
        <v>75</v>
      </c>
      <c r="AL49" s="3"/>
      <c r="AM49" s="3"/>
      <c r="AN49" s="3" t="s">
        <v>74</v>
      </c>
      <c r="AO49" s="3"/>
      <c r="AP49" s="14"/>
      <c r="AQ49" s="3"/>
      <c r="AR49" s="3"/>
      <c r="AS49" s="3"/>
      <c r="AT49" s="3"/>
      <c r="AU49" s="3" t="s">
        <v>69</v>
      </c>
      <c r="AV49" s="3" t="s">
        <v>70</v>
      </c>
      <c r="AW49" s="3" t="s">
        <v>71</v>
      </c>
      <c r="AX49" s="3" t="s">
        <v>72</v>
      </c>
      <c r="AY49" s="3" t="s">
        <v>73</v>
      </c>
      <c r="AZ49" s="3"/>
      <c r="BA49" s="3" t="s">
        <v>74</v>
      </c>
      <c r="BB49" s="3" t="s">
        <v>75</v>
      </c>
      <c r="BC49" s="3" t="s">
        <v>75</v>
      </c>
      <c r="BD49" s="3" t="s">
        <v>75</v>
      </c>
      <c r="BE49" s="3" t="s">
        <v>75</v>
      </c>
      <c r="BF49" s="3" t="s">
        <v>75</v>
      </c>
      <c r="BG49" s="3" t="s">
        <v>75</v>
      </c>
    </row>
    <row r="50" spans="1:59" ht="110.25" x14ac:dyDescent="0.25">
      <c r="A50" s="3" t="s">
        <v>453</v>
      </c>
      <c r="B50" s="3" t="s">
        <v>454</v>
      </c>
      <c r="C50" s="3" t="s">
        <v>455</v>
      </c>
      <c r="D50" s="3" t="s">
        <v>456</v>
      </c>
      <c r="E50" s="3" t="s">
        <v>457</v>
      </c>
      <c r="F50" s="3" t="s">
        <v>458</v>
      </c>
      <c r="G50" s="3" t="s">
        <v>59</v>
      </c>
      <c r="H50" s="3" t="s">
        <v>60</v>
      </c>
      <c r="I50" s="3" t="s">
        <v>61</v>
      </c>
      <c r="J50" s="3"/>
      <c r="K50" s="3" t="s">
        <v>82</v>
      </c>
      <c r="L50" s="3" t="s">
        <v>459</v>
      </c>
      <c r="M50" s="3" t="s">
        <v>460</v>
      </c>
      <c r="N50" s="4">
        <v>0</v>
      </c>
      <c r="O50" s="4">
        <v>11</v>
      </c>
      <c r="P50" s="4">
        <f t="shared" si="0"/>
        <v>4</v>
      </c>
      <c r="Q50" s="5">
        <f t="shared" si="1"/>
        <v>0.36363636363636365</v>
      </c>
      <c r="R50" s="6" t="str">
        <f t="shared" si="2"/>
        <v>Resultados inaceptables o inexistentes 0% - 59%</v>
      </c>
      <c r="S50" s="4">
        <v>2</v>
      </c>
      <c r="T50" s="13">
        <v>4</v>
      </c>
      <c r="U50" s="5">
        <f t="shared" si="3"/>
        <v>2</v>
      </c>
      <c r="V50" s="6" t="str">
        <f t="shared" si="4"/>
        <v>Resultados aceptables 86%-100%</v>
      </c>
      <c r="W50" s="4">
        <v>3</v>
      </c>
      <c r="X50" s="3"/>
      <c r="Y50" s="5">
        <f t="shared" si="5"/>
        <v>0</v>
      </c>
      <c r="Z50" s="6" t="str">
        <f t="shared" si="6"/>
        <v>Resultados inaceptables o inexistentes 0% - 59%</v>
      </c>
      <c r="AA50" s="4">
        <v>3</v>
      </c>
      <c r="AB50" s="3"/>
      <c r="AC50" s="5">
        <f t="shared" si="7"/>
        <v>0</v>
      </c>
      <c r="AD50" s="6" t="str">
        <f t="shared" si="8"/>
        <v>Resultados inaceptables o inexistentes 0% - 59%</v>
      </c>
      <c r="AE50" s="4">
        <v>3</v>
      </c>
      <c r="AF50" s="3"/>
      <c r="AG50" s="5">
        <f t="shared" si="9"/>
        <v>0</v>
      </c>
      <c r="AH50" s="6" t="str">
        <f t="shared" si="10"/>
        <v>Resultados inaceptables o inexistentes 0% - 59%</v>
      </c>
      <c r="AI50" s="3" t="s">
        <v>65</v>
      </c>
      <c r="AJ50" s="3" t="s">
        <v>65</v>
      </c>
      <c r="AK50" s="3" t="s">
        <v>461</v>
      </c>
      <c r="AL50" s="3"/>
      <c r="AM50" s="3"/>
      <c r="AN50" s="3" t="s">
        <v>67</v>
      </c>
      <c r="AO50" s="3" t="s">
        <v>462</v>
      </c>
      <c r="AP50" s="12" t="s">
        <v>498</v>
      </c>
      <c r="AQ50" s="3"/>
      <c r="AR50" s="3"/>
      <c r="AS50" s="3"/>
      <c r="AT50" s="3"/>
      <c r="AU50" s="3" t="s">
        <v>69</v>
      </c>
      <c r="AV50" s="3" t="s">
        <v>70</v>
      </c>
      <c r="AW50" s="3" t="s">
        <v>71</v>
      </c>
      <c r="AX50" s="3" t="s">
        <v>72</v>
      </c>
      <c r="AY50" s="3" t="s">
        <v>73</v>
      </c>
      <c r="AZ50" s="3"/>
      <c r="BA50" s="3" t="s">
        <v>74</v>
      </c>
      <c r="BB50" s="3" t="s">
        <v>75</v>
      </c>
      <c r="BC50" s="3" t="s">
        <v>75</v>
      </c>
      <c r="BD50" s="3" t="s">
        <v>75</v>
      </c>
      <c r="BE50" s="3" t="s">
        <v>75</v>
      </c>
      <c r="BF50" s="3" t="s">
        <v>75</v>
      </c>
      <c r="BG50" s="3" t="s">
        <v>75</v>
      </c>
    </row>
    <row r="51" spans="1:59" ht="110.25" x14ac:dyDescent="0.25">
      <c r="A51" s="3" t="s">
        <v>463</v>
      </c>
      <c r="B51" s="3" t="s">
        <v>464</v>
      </c>
      <c r="C51" s="3" t="s">
        <v>465</v>
      </c>
      <c r="D51" s="3" t="s">
        <v>466</v>
      </c>
      <c r="E51" s="3" t="s">
        <v>467</v>
      </c>
      <c r="F51" s="3" t="s">
        <v>468</v>
      </c>
      <c r="G51" s="3" t="s">
        <v>59</v>
      </c>
      <c r="H51" s="3" t="s">
        <v>60</v>
      </c>
      <c r="I51" s="3" t="s">
        <v>61</v>
      </c>
      <c r="J51" s="3"/>
      <c r="K51" s="3" t="s">
        <v>82</v>
      </c>
      <c r="L51" s="3" t="s">
        <v>469</v>
      </c>
      <c r="M51" s="3" t="s">
        <v>292</v>
      </c>
      <c r="N51" s="4">
        <v>0</v>
      </c>
      <c r="O51" s="4">
        <v>1</v>
      </c>
      <c r="P51" s="4">
        <f t="shared" si="0"/>
        <v>0</v>
      </c>
      <c r="Q51" s="5">
        <f t="shared" si="1"/>
        <v>0</v>
      </c>
      <c r="R51" s="6" t="str">
        <f t="shared" si="2"/>
        <v>Resultados inaceptables o inexistentes 0% - 59%</v>
      </c>
      <c r="S51" s="4">
        <v>0</v>
      </c>
      <c r="T51" s="10">
        <v>0</v>
      </c>
      <c r="U51" s="5" t="e">
        <f t="shared" si="3"/>
        <v>#DIV/0!</v>
      </c>
      <c r="V51" s="6" t="e">
        <f t="shared" si="4"/>
        <v>#DIV/0!</v>
      </c>
      <c r="W51" s="4">
        <v>1</v>
      </c>
      <c r="X51" s="3"/>
      <c r="Y51" s="5">
        <f t="shared" si="5"/>
        <v>0</v>
      </c>
      <c r="Z51" s="6" t="str">
        <f t="shared" si="6"/>
        <v>Resultados inaceptables o inexistentes 0% - 59%</v>
      </c>
      <c r="AA51" s="4">
        <v>0</v>
      </c>
      <c r="AB51" s="3"/>
      <c r="AC51" s="5" t="e">
        <f t="shared" si="7"/>
        <v>#DIV/0!</v>
      </c>
      <c r="AD51" s="6" t="e">
        <f t="shared" si="8"/>
        <v>#DIV/0!</v>
      </c>
      <c r="AE51" s="4">
        <v>0</v>
      </c>
      <c r="AF51" s="3"/>
      <c r="AG51" s="5" t="e">
        <f t="shared" si="9"/>
        <v>#DIV/0!</v>
      </c>
      <c r="AH51" s="6" t="e">
        <f t="shared" si="10"/>
        <v>#DIV/0!</v>
      </c>
      <c r="AI51" s="3" t="s">
        <v>65</v>
      </c>
      <c r="AJ51" s="3" t="s">
        <v>65</v>
      </c>
      <c r="AK51" s="3" t="s">
        <v>470</v>
      </c>
      <c r="AL51" s="3"/>
      <c r="AM51" s="3"/>
      <c r="AN51" s="3" t="s">
        <v>74</v>
      </c>
      <c r="AO51" s="3"/>
      <c r="AP51" s="14"/>
      <c r="AQ51" s="3"/>
      <c r="AR51" s="3"/>
      <c r="AS51" s="3"/>
      <c r="AT51" s="3"/>
      <c r="AU51" s="3" t="s">
        <v>69</v>
      </c>
      <c r="AV51" s="3" t="s">
        <v>70</v>
      </c>
      <c r="AW51" s="3" t="s">
        <v>71</v>
      </c>
      <c r="AX51" s="3" t="s">
        <v>72</v>
      </c>
      <c r="AY51" s="3" t="s">
        <v>73</v>
      </c>
      <c r="AZ51" s="3"/>
      <c r="BA51" s="3" t="s">
        <v>74</v>
      </c>
      <c r="BB51" s="3" t="s">
        <v>75</v>
      </c>
      <c r="BC51" s="3" t="s">
        <v>75</v>
      </c>
      <c r="BD51" s="3" t="s">
        <v>75</v>
      </c>
      <c r="BE51" s="3" t="s">
        <v>75</v>
      </c>
      <c r="BF51" s="3" t="s">
        <v>75</v>
      </c>
      <c r="BG51" s="3" t="s">
        <v>75</v>
      </c>
    </row>
    <row r="52" spans="1:59" ht="126" x14ac:dyDescent="0.25">
      <c r="A52" s="3" t="s">
        <v>471</v>
      </c>
      <c r="B52" s="3" t="s">
        <v>472</v>
      </c>
      <c r="C52" s="3" t="s">
        <v>473</v>
      </c>
      <c r="D52" s="3" t="s">
        <v>474</v>
      </c>
      <c r="E52" s="3" t="s">
        <v>475</v>
      </c>
      <c r="F52" s="3" t="s">
        <v>476</v>
      </c>
      <c r="G52" s="3" t="s">
        <v>59</v>
      </c>
      <c r="H52" s="3" t="s">
        <v>60</v>
      </c>
      <c r="I52" s="3" t="s">
        <v>61</v>
      </c>
      <c r="J52" s="3"/>
      <c r="K52" s="3" t="s">
        <v>62</v>
      </c>
      <c r="L52" s="3" t="s">
        <v>477</v>
      </c>
      <c r="M52" s="3" t="s">
        <v>478</v>
      </c>
      <c r="N52" s="4">
        <v>0</v>
      </c>
      <c r="O52" s="4">
        <v>1</v>
      </c>
      <c r="P52" s="4">
        <f t="shared" si="0"/>
        <v>1</v>
      </c>
      <c r="Q52" s="5">
        <f t="shared" si="1"/>
        <v>1</v>
      </c>
      <c r="R52" s="6" t="str">
        <f t="shared" si="2"/>
        <v>Resultados aceptables 86%-100%</v>
      </c>
      <c r="S52" s="4">
        <v>1</v>
      </c>
      <c r="T52" s="10">
        <v>1</v>
      </c>
      <c r="U52" s="5">
        <f t="shared" si="3"/>
        <v>1</v>
      </c>
      <c r="V52" s="6" t="str">
        <f t="shared" si="4"/>
        <v>Resultados aceptables 86%-100%</v>
      </c>
      <c r="W52" s="4">
        <v>0</v>
      </c>
      <c r="X52" s="3"/>
      <c r="Y52" s="5" t="e">
        <f t="shared" si="5"/>
        <v>#DIV/0!</v>
      </c>
      <c r="Z52" s="6" t="e">
        <f t="shared" si="6"/>
        <v>#DIV/0!</v>
      </c>
      <c r="AA52" s="4">
        <v>0</v>
      </c>
      <c r="AB52" s="3"/>
      <c r="AC52" s="5" t="e">
        <f t="shared" si="7"/>
        <v>#DIV/0!</v>
      </c>
      <c r="AD52" s="6" t="e">
        <f t="shared" si="8"/>
        <v>#DIV/0!</v>
      </c>
      <c r="AE52" s="4">
        <v>0</v>
      </c>
      <c r="AF52" s="3"/>
      <c r="AG52" s="5" t="e">
        <f t="shared" si="9"/>
        <v>#DIV/0!</v>
      </c>
      <c r="AH52" s="6" t="e">
        <f t="shared" si="10"/>
        <v>#DIV/0!</v>
      </c>
      <c r="AI52" s="3" t="s">
        <v>65</v>
      </c>
      <c r="AJ52" s="3" t="s">
        <v>65</v>
      </c>
      <c r="AK52" s="3" t="s">
        <v>75</v>
      </c>
      <c r="AL52" s="3"/>
      <c r="AM52" s="3"/>
      <c r="AN52" s="3" t="s">
        <v>74</v>
      </c>
      <c r="AO52" s="3"/>
      <c r="AP52" s="14"/>
      <c r="AQ52" s="3"/>
      <c r="AR52" s="3"/>
      <c r="AS52" s="3"/>
      <c r="AT52" s="3"/>
      <c r="AU52" s="3" t="s">
        <v>69</v>
      </c>
      <c r="AV52" s="3" t="s">
        <v>70</v>
      </c>
      <c r="AW52" s="3" t="s">
        <v>71</v>
      </c>
      <c r="AX52" s="3" t="s">
        <v>72</v>
      </c>
      <c r="AY52" s="3" t="s">
        <v>73</v>
      </c>
      <c r="AZ52" s="3"/>
      <c r="BA52" s="3" t="s">
        <v>74</v>
      </c>
      <c r="BB52" s="3" t="s">
        <v>75</v>
      </c>
      <c r="BC52" s="3" t="s">
        <v>75</v>
      </c>
      <c r="BD52" s="3" t="s">
        <v>75</v>
      </c>
      <c r="BE52" s="3" t="s">
        <v>75</v>
      </c>
      <c r="BF52" s="3" t="s">
        <v>75</v>
      </c>
      <c r="BG52" s="3" t="s">
        <v>75</v>
      </c>
    </row>
  </sheetData>
  <mergeCells count="1">
    <mergeCell ref="A1:AZ1"/>
  </mergeCells>
  <conditionalFormatting sqref="Q3:Q52">
    <cfRule type="cellIs" dxfId="7" priority="3" operator="between">
      <formula>0.86</formula>
      <formula>1</formula>
    </cfRule>
    <cfRule type="cellIs" dxfId="6" priority="4" operator="between">
      <formula>0.6</formula>
      <formula>0.85</formula>
    </cfRule>
    <cfRule type="cellIs" dxfId="5" priority="5" operator="between">
      <formula>0</formula>
      <formula>0.59</formula>
    </cfRule>
    <cfRule type="cellIs" dxfId="4" priority="6" operator="greaterThan">
      <formula>1</formula>
    </cfRule>
  </conditionalFormatting>
  <conditionalFormatting sqref="U3:U52 Y3:Y52 AC3:AC52 AG3:AG52">
    <cfRule type="cellIs" dxfId="3" priority="1" operator="between">
      <formula>0.86</formula>
      <formula>1</formula>
    </cfRule>
    <cfRule type="cellIs" dxfId="2" priority="2" operator="greaterThan">
      <formula>1</formula>
    </cfRule>
    <cfRule type="cellIs" dxfId="1" priority="7" operator="between">
      <formula>0.6</formula>
      <formula>0.85</formula>
    </cfRule>
    <cfRule type="cellIs" dxfId="0" priority="8" operator="between">
      <formula>0</formula>
      <formula>0.59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Ivone Moreno Saenz</dc:creator>
  <cp:lastModifiedBy>Selma Macias</cp:lastModifiedBy>
  <dcterms:created xsi:type="dcterms:W3CDTF">2025-03-31T18:58:47Z</dcterms:created>
  <dcterms:modified xsi:type="dcterms:W3CDTF">2025-06-04T16:10:41Z</dcterms:modified>
</cp:coreProperties>
</file>